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TALOGOS\PAQUETE 1\AMP RED ELECTRICA 5 DE MAYO\"/>
    </mc:Choice>
  </mc:AlternateContent>
  <bookViews>
    <workbookView xWindow="0" yWindow="120" windowWidth="20490" windowHeight="8220"/>
  </bookViews>
  <sheets>
    <sheet name="CATALOGO" sheetId="32" r:id="rId1"/>
    <sheet name="DESGL CAT" sheetId="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A511016" localSheetId="0">#REF!</definedName>
    <definedName name="____A511016">#REF!</definedName>
    <definedName name="____A511034" localSheetId="0">#REF!</definedName>
    <definedName name="____A511034">#REF!</definedName>
    <definedName name="____A511038" localSheetId="0">#REF!</definedName>
    <definedName name="____A511038">#REF!</definedName>
    <definedName name="____A511050" localSheetId="0">#REF!</definedName>
    <definedName name="____A511050">#REF!</definedName>
    <definedName name="____A531220" localSheetId="0">#REF!</definedName>
    <definedName name="____A531220">#REF!</definedName>
    <definedName name="____A532031" localSheetId="0">#REF!</definedName>
    <definedName name="____A532031">#REF!</definedName>
    <definedName name="____A552036" localSheetId="0">#REF!</definedName>
    <definedName name="____A552036">#REF!</definedName>
    <definedName name="____A552037" localSheetId="0">#REF!</definedName>
    <definedName name="____A552037">#REF!</definedName>
    <definedName name="____A552038" localSheetId="0">#REF!</definedName>
    <definedName name="____A552038">#REF!</definedName>
    <definedName name="____A552046" localSheetId="0">#REF!</definedName>
    <definedName name="____A552046">#REF!</definedName>
    <definedName name="____A552048" localSheetId="0">#REF!</definedName>
    <definedName name="____A552048">#REF!</definedName>
    <definedName name="____A552051" localSheetId="0">#REF!</definedName>
    <definedName name="____A552051">#REF!</definedName>
    <definedName name="____A581001" localSheetId="0">#REF!</definedName>
    <definedName name="____A581001">#REF!</definedName>
    <definedName name="____A581056" localSheetId="0">#REF!</definedName>
    <definedName name="____A581056">#REF!</definedName>
    <definedName name="____A581811" localSheetId="0">#REF!</definedName>
    <definedName name="____A581811">#REF!</definedName>
    <definedName name="____A583079" localSheetId="0">#REF!</definedName>
    <definedName name="____A583079">#REF!</definedName>
    <definedName name="____A583318" localSheetId="0">#REF!</definedName>
    <definedName name="____A583318">#REF!</definedName>
    <definedName name="____A584148" localSheetId="0">#REF!</definedName>
    <definedName name="____A584148">#REF!</definedName>
    <definedName name="____A584288" localSheetId="0">#REF!</definedName>
    <definedName name="____A584288">#REF!</definedName>
    <definedName name="____A584289" localSheetId="0">#REF!</definedName>
    <definedName name="____A584289">#REF!</definedName>
    <definedName name="____A584957" localSheetId="0">#REF!</definedName>
    <definedName name="____A584957">#REF!</definedName>
    <definedName name="____A585156" localSheetId="0">#REF!</definedName>
    <definedName name="____A585156">#REF!</definedName>
    <definedName name="___A511016" localSheetId="0">#REF!</definedName>
    <definedName name="___A511016">#REF!</definedName>
    <definedName name="___A511034" localSheetId="0">#REF!</definedName>
    <definedName name="___A511034">#REF!</definedName>
    <definedName name="___A511038" localSheetId="0">#REF!</definedName>
    <definedName name="___A511038">#REF!</definedName>
    <definedName name="___A511050" localSheetId="0">#REF!</definedName>
    <definedName name="___A511050">#REF!</definedName>
    <definedName name="___A531220" localSheetId="0">#REF!</definedName>
    <definedName name="___A531220">#REF!</definedName>
    <definedName name="___A532031" localSheetId="0">#REF!</definedName>
    <definedName name="___A532031">#REF!</definedName>
    <definedName name="___A552036" localSheetId="0">#REF!</definedName>
    <definedName name="___A552036">#REF!</definedName>
    <definedName name="___A552037" localSheetId="0">#REF!</definedName>
    <definedName name="___A552037">#REF!</definedName>
    <definedName name="___A552038" localSheetId="0">#REF!</definedName>
    <definedName name="___A552038">#REF!</definedName>
    <definedName name="___A552046" localSheetId="0">#REF!</definedName>
    <definedName name="___A552046">#REF!</definedName>
    <definedName name="___A552048" localSheetId="0">#REF!</definedName>
    <definedName name="___A552048">#REF!</definedName>
    <definedName name="___A552049" localSheetId="0">#REF!</definedName>
    <definedName name="___A552049">#REF!</definedName>
    <definedName name="___A552051" localSheetId="0">#REF!</definedName>
    <definedName name="___A552051">#REF!</definedName>
    <definedName name="___a58" localSheetId="0">#REF!</definedName>
    <definedName name="___a58">#REF!</definedName>
    <definedName name="___A581001" localSheetId="0">#REF!</definedName>
    <definedName name="___A581001">#REF!</definedName>
    <definedName name="___A581056" localSheetId="0">#REF!</definedName>
    <definedName name="___A581056">#REF!</definedName>
    <definedName name="___A581057" localSheetId="0">#REF!</definedName>
    <definedName name="___A581057">#REF!</definedName>
    <definedName name="___A581811" localSheetId="0">#REF!</definedName>
    <definedName name="___A581811">#REF!</definedName>
    <definedName name="___A583079" localSheetId="0">#REF!</definedName>
    <definedName name="___A583079">#REF!</definedName>
    <definedName name="___A583318" localSheetId="0">#REF!</definedName>
    <definedName name="___A583318">#REF!</definedName>
    <definedName name="___A584148" localSheetId="0">#REF!</definedName>
    <definedName name="___A584148">#REF!</definedName>
    <definedName name="___A584288" localSheetId="0">#REF!</definedName>
    <definedName name="___A584288">#REF!</definedName>
    <definedName name="___A584289" localSheetId="0">#REF!</definedName>
    <definedName name="___A584289">#REF!</definedName>
    <definedName name="___A584957" localSheetId="0">#REF!</definedName>
    <definedName name="___A584957">#REF!</definedName>
    <definedName name="___A585156" localSheetId="0">#REF!</definedName>
    <definedName name="___A585156">#REF!</definedName>
    <definedName name="__A511016" localSheetId="0">#REF!</definedName>
    <definedName name="__A511016">#REF!</definedName>
    <definedName name="__A511034" localSheetId="0">#REF!</definedName>
    <definedName name="__A511034">#REF!</definedName>
    <definedName name="__A511038" localSheetId="0">#REF!</definedName>
    <definedName name="__A511038">#REF!</definedName>
    <definedName name="__A511050" localSheetId="0">#REF!</definedName>
    <definedName name="__A511050">#REF!</definedName>
    <definedName name="__A531220" localSheetId="0">#REF!</definedName>
    <definedName name="__A531220">#REF!</definedName>
    <definedName name="__A532031" localSheetId="0">#REF!</definedName>
    <definedName name="__A532031">#REF!</definedName>
    <definedName name="__A552036" localSheetId="0">#REF!</definedName>
    <definedName name="__A552036">#REF!</definedName>
    <definedName name="__A552037" localSheetId="0">#REF!</definedName>
    <definedName name="__A552037">#REF!</definedName>
    <definedName name="__A552038" localSheetId="0">#REF!</definedName>
    <definedName name="__A552038">#REF!</definedName>
    <definedName name="__A552046" localSheetId="0">#REF!</definedName>
    <definedName name="__A552046">#REF!</definedName>
    <definedName name="__A552048" localSheetId="0">#REF!</definedName>
    <definedName name="__A552048">#REF!</definedName>
    <definedName name="__A552049" localSheetId="0">#REF!</definedName>
    <definedName name="__A552049">#REF!</definedName>
    <definedName name="__A552051" localSheetId="0">#REF!</definedName>
    <definedName name="__A552051">#REF!</definedName>
    <definedName name="__a58" localSheetId="0">#REF!</definedName>
    <definedName name="__a58">#REF!</definedName>
    <definedName name="__A581001" localSheetId="0">#REF!</definedName>
    <definedName name="__A581001">#REF!</definedName>
    <definedName name="__A581056" localSheetId="0">#REF!</definedName>
    <definedName name="__A581056">#REF!</definedName>
    <definedName name="__A581811" localSheetId="0">#REF!</definedName>
    <definedName name="__A581811">#REF!</definedName>
    <definedName name="__A583079" localSheetId="0">#REF!</definedName>
    <definedName name="__A583079">#REF!</definedName>
    <definedName name="__A583318" localSheetId="0">#REF!</definedName>
    <definedName name="__A583318">#REF!</definedName>
    <definedName name="__A584148" localSheetId="0">#REF!</definedName>
    <definedName name="__A584148">#REF!</definedName>
    <definedName name="__A584288" localSheetId="0">#REF!</definedName>
    <definedName name="__A584288">#REF!</definedName>
    <definedName name="__A584289" localSheetId="0">#REF!</definedName>
    <definedName name="__A584289">#REF!</definedName>
    <definedName name="__A584957" localSheetId="0">#REF!</definedName>
    <definedName name="__A584957">#REF!</definedName>
    <definedName name="__A585156" localSheetId="0">#REF!</definedName>
    <definedName name="__A585156">#REF!</definedName>
    <definedName name="__b552037" localSheetId="0">#REF!</definedName>
    <definedName name="__b552037">#REF!</definedName>
    <definedName name="_A511016" localSheetId="0">#REF!</definedName>
    <definedName name="_A511016">#REF!</definedName>
    <definedName name="_A511034" localSheetId="0">#REF!</definedName>
    <definedName name="_A511034">#REF!</definedName>
    <definedName name="_A511038" localSheetId="0">#REF!</definedName>
    <definedName name="_A511038">#REF!</definedName>
    <definedName name="_A511050" localSheetId="0">#REF!</definedName>
    <definedName name="_A511050">#REF!</definedName>
    <definedName name="_A531220" localSheetId="0">#REF!</definedName>
    <definedName name="_A531220">#REF!</definedName>
    <definedName name="_A532031" localSheetId="0">#REF!</definedName>
    <definedName name="_A532031">#REF!</definedName>
    <definedName name="_A552036" localSheetId="0">#REF!</definedName>
    <definedName name="_A552036">#REF!</definedName>
    <definedName name="_A552037" localSheetId="0">#REF!</definedName>
    <definedName name="_A552037">#REF!</definedName>
    <definedName name="_A552038" localSheetId="0">#REF!</definedName>
    <definedName name="_A552038">#REF!</definedName>
    <definedName name="_A552046" localSheetId="0">#REF!</definedName>
    <definedName name="_A552046">#REF!</definedName>
    <definedName name="_A552048" localSheetId="0">#REF!</definedName>
    <definedName name="_A552048">#REF!</definedName>
    <definedName name="_A552049" localSheetId="0">#REF!</definedName>
    <definedName name="_A552049">#REF!</definedName>
    <definedName name="_A552051" localSheetId="0">#REF!</definedName>
    <definedName name="_A552051">#REF!</definedName>
    <definedName name="_a58" localSheetId="0">#REF!</definedName>
    <definedName name="_a58">#REF!</definedName>
    <definedName name="_A581001" localSheetId="0">#REF!</definedName>
    <definedName name="_A581001">#REF!</definedName>
    <definedName name="_A581056" localSheetId="0">#REF!</definedName>
    <definedName name="_A581056">#REF!</definedName>
    <definedName name="_A581057" localSheetId="0">#REF!</definedName>
    <definedName name="_A581057">#REF!</definedName>
    <definedName name="_A581811" localSheetId="0">#REF!</definedName>
    <definedName name="_A581811">#REF!</definedName>
    <definedName name="_A583079" localSheetId="0">#REF!</definedName>
    <definedName name="_A583079">#REF!</definedName>
    <definedName name="_A583318" localSheetId="0">#REF!</definedName>
    <definedName name="_A583318">#REF!</definedName>
    <definedName name="_A584148" localSheetId="0">#REF!</definedName>
    <definedName name="_A584148">#REF!</definedName>
    <definedName name="_A584288" localSheetId="0">#REF!</definedName>
    <definedName name="_A584288">#REF!</definedName>
    <definedName name="_A584289" localSheetId="0">#REF!</definedName>
    <definedName name="_A584289">#REF!</definedName>
    <definedName name="_A584957" localSheetId="0">#REF!</definedName>
    <definedName name="_A584957">#REF!</definedName>
    <definedName name="_A585156" localSheetId="0">#REF!</definedName>
    <definedName name="_A585156">#REF!</definedName>
    <definedName name="_b552037" localSheetId="0">#REF!</definedName>
    <definedName name="_b552037">#REF!</definedName>
    <definedName name="_del10" localSheetId="0">#REF!</definedName>
    <definedName name="_del10">#REF!</definedName>
    <definedName name="_del12" localSheetId="0">#REF!</definedName>
    <definedName name="_del12">#REF!</definedName>
    <definedName name="_del2" localSheetId="0">#REF!</definedName>
    <definedName name="_del2">#REF!</definedName>
    <definedName name="_del3" localSheetId="0">#REF!</definedName>
    <definedName name="_del3">#REF!</definedName>
    <definedName name="_del4" localSheetId="0">#REF!</definedName>
    <definedName name="_del4">#REF!</definedName>
    <definedName name="_del5" localSheetId="0">#REF!</definedName>
    <definedName name="_del5">#REF!</definedName>
    <definedName name="_del6" localSheetId="0">#REF!</definedName>
    <definedName name="_del6">#REF!</definedName>
    <definedName name="_del8" localSheetId="0">#REF!</definedName>
    <definedName name="_del8">#REF!</definedName>
    <definedName name="_EXC120" localSheetId="0" hidden="1">{#N/A,#N/A,FALSE,"RESU.NUM.GEN";#N/A,#N/A,FALSE,"PIEZAS.ESP"}</definedName>
    <definedName name="_EXC120" hidden="1">{#N/A,#N/A,FALSE,"RESU.NUM.GEN";#N/A,#N/A,FALSE,"PIEZAS.ESP"}</definedName>
    <definedName name="_xlnm._FilterDatabase" localSheetId="1" hidden="1">'DESGL CAT'!$A$13:$AA$29</definedName>
    <definedName name="_Parse_In" localSheetId="0" hidden="1">[1]AguaSec2!#REF!</definedName>
    <definedName name="_Parse_In" hidden="1">[1]AguaSec2!#REF!</definedName>
    <definedName name="_Parse_Out" localSheetId="0" hidden="1">[1]AguaSec2!#REF!</definedName>
    <definedName name="_Parse_Out" hidden="1">[1]AguaSec2!#REF!</definedName>
    <definedName name="_PAV01" localSheetId="0">#REF!</definedName>
    <definedName name="_PAV01">#REF!</definedName>
    <definedName name="A" localSheetId="0" hidden="1">{#N/A,#N/A,FALSE,"CAR. EST.";#N/A,#N/A,FALSE,"CONVOL1";#N/A,#N/A,FALSE,"NUM. GEN. 1"}</definedName>
    <definedName name="A" hidden="1">{#N/A,#N/A,FALSE,"CAR. EST.";#N/A,#N/A,FALSE,"CONVOL1";#N/A,#N/A,FALSE,"NUM. GEN. 1"}</definedName>
    <definedName name="A_impresión_IM" localSheetId="0">#REF!</definedName>
    <definedName name="A_impresión_IM">#REF!</definedName>
    <definedName name="A01RESZAN" localSheetId="0">#REF!</definedName>
    <definedName name="A01RESZAN">#REF!</definedName>
    <definedName name="A04PGRZAN" localSheetId="0">#REF!</definedName>
    <definedName name="A04PGRZAN">#REF!</definedName>
    <definedName name="A19REBASE" localSheetId="0">#REF!</definedName>
    <definedName name="A19REBASE">#REF!</definedName>
    <definedName name="A20REBADO" localSheetId="0">#REF!</definedName>
    <definedName name="A20REBADO">#REF!</definedName>
    <definedName name="A21EXCPOZ" localSheetId="0">#REF!</definedName>
    <definedName name="A21EXCPOZ">#REF!</definedName>
    <definedName name="A22COLPOZ" localSheetId="0">[2]POZOS!#REF!</definedName>
    <definedName name="A22COLPOZ">[2]POZOS!#REF!</definedName>
    <definedName name="A23MEDCAÑ" localSheetId="0">#REF!</definedName>
    <definedName name="A23MEDCAÑ">#REF!</definedName>
    <definedName name="A24CONPOZ" localSheetId="0">#REF!</definedName>
    <definedName name="A24CONPOZ">#REF!</definedName>
    <definedName name="A28CERPOZ" localSheetId="0">'[3]GEN-VAR'!#REF!</definedName>
    <definedName name="A28CERPOZ">'[3]GEN-VAR'!#REF!</definedName>
    <definedName name="A29RETU13" localSheetId="0">'[3]GEN-VAR'!#REF!</definedName>
    <definedName name="A29RETU13">'[3]GEN-VAR'!#REF!</definedName>
    <definedName name="A30RETU2P" localSheetId="0">'[3]GEN-VAR'!#REF!</definedName>
    <definedName name="A30RETU2P">'[3]GEN-VAR'!#REF!</definedName>
    <definedName name="A31RETU4" localSheetId="0">'[3]GEN-VAR'!#REF!</definedName>
    <definedName name="A31RETU4">'[3]GEN-VAR'!#REF!</definedName>
    <definedName name="A32RETU6P" localSheetId="0">'[3]GEN-VAR'!#REF!</definedName>
    <definedName name="A32RETU6P">'[3]GEN-VAR'!#REF!</definedName>
    <definedName name="A34DESPOZ" localSheetId="0">'[3]GEN-VAR'!#REF!</definedName>
    <definedName name="A34DESPOZ">'[3]GEN-VAR'!#REF!</definedName>
    <definedName name="A34DESZAN" localSheetId="0">'[3]GEN-VAR'!#REF!</definedName>
    <definedName name="A34DESZAN">'[3]GEN-VAR'!#REF!</definedName>
    <definedName name="A36LIMPOZ" localSheetId="0">'[3]DES-BAR'!#REF!</definedName>
    <definedName name="A36LIMPOZ">'[3]DES-BAR'!#REF!</definedName>
    <definedName name="A36LIMZAN" localSheetId="0">#REF!</definedName>
    <definedName name="A36LIMZAN">#REF!</definedName>
    <definedName name="ACOST" localSheetId="0" hidden="1">{#N/A,#N/A,FALSE,"CAR. EST.";#N/A,#N/A,FALSE,"CONVOL1";#N/A,#N/A,FALSE,"NUM. GEN. 1"}</definedName>
    <definedName name="ACOST" hidden="1">{#N/A,#N/A,FALSE,"CAR. EST.";#N/A,#N/A,FALSE,"CONVOL1";#N/A,#N/A,FALSE,"NUM. GEN. 1"}</definedName>
    <definedName name="ADFADFD" localSheetId="0">#REF!</definedName>
    <definedName name="ADFADFD">#REF!</definedName>
    <definedName name="ADFFF" localSheetId="0">#REF!</definedName>
    <definedName name="ADFFF">#REF!</definedName>
    <definedName name="AI" localSheetId="0">#REF!</definedName>
    <definedName name="AI">#REF!</definedName>
    <definedName name="AMORTIZ" localSheetId="0">#REF!</definedName>
    <definedName name="AMORTIZ">#REF!</definedName>
    <definedName name="Ancho" localSheetId="0">#REF!</definedName>
    <definedName name="Ancho">#REF!</definedName>
    <definedName name="aprog" localSheetId="0">#REF!</definedName>
    <definedName name="aprog" localSheetId="1">#REF!</definedName>
    <definedName name="aprog">#REF!</definedName>
    <definedName name="_xlnm.Print_Area" localSheetId="0">CATALOGO!$A$1:$G$97</definedName>
    <definedName name="_xlnm.Print_Area" localSheetId="1">'DESGL CAT'!$A$1:$AO$153</definedName>
    <definedName name="_xlnm.Print_Area">#REF!</definedName>
    <definedName name="Área_de_impresión1" localSheetId="0">#REF!</definedName>
    <definedName name="Área_de_impresión1">#REF!</definedName>
    <definedName name="asd" localSheetId="0" hidden="1">{#N/A,#N/A,FALSE,"RESU.NUM.GEN";#N/A,#N/A,FALSE,"PIEZAS.ESP"}</definedName>
    <definedName name="asd" hidden="1">{#N/A,#N/A,FALSE,"RESU.NUM.GEN";#N/A,#N/A,FALSE,"PIEZAS.ESP"}</definedName>
    <definedName name="ASDAS" localSheetId="0" hidden="1">[1]AguaSec2!#REF!</definedName>
    <definedName name="ASDAS" hidden="1">[1]AguaSec2!#REF!</definedName>
    <definedName name="ASDASD" localSheetId="0">'[3]GEN-VAR'!#REF!</definedName>
    <definedName name="ASDASD">'[3]GEN-VAR'!#REF!</definedName>
    <definedName name="ASDASDA" localSheetId="0" hidden="1">[1]AguaSec2!#REF!</definedName>
    <definedName name="ASDASDA" hidden="1">[1]AguaSec2!#REF!</definedName>
    <definedName name="ASDASDASD" localSheetId="0" hidden="1">[1]AguaSec2!#REF!</definedName>
    <definedName name="ASDASDASD" hidden="1">[1]AguaSec2!#REF!</definedName>
    <definedName name="asdsdfadsfdf" localSheetId="0">'[3]GEN-VAR'!#REF!</definedName>
    <definedName name="asdsdfadsfdf">'[3]GEN-VAR'!#REF!</definedName>
    <definedName name="ASFAF" localSheetId="0">#REF!</definedName>
    <definedName name="ASFAF">#REF!</definedName>
    <definedName name="base1" localSheetId="0">#REF!</definedName>
    <definedName name="base1">#REF!</definedName>
    <definedName name="_xlnm.Database" localSheetId="0">#REF!</definedName>
    <definedName name="_xlnm.Database">#REF!</definedName>
    <definedName name="BSDTS" localSheetId="0">#REF!</definedName>
    <definedName name="BSDTS">#REF!</definedName>
    <definedName name="CARPETA" localSheetId="0" hidden="1">{#N/A,#N/A,FALSE,"CAR. EST.";#N/A,#N/A,FALSE,"CONVOL1";#N/A,#N/A,FALSE,"NUM. GEN. 1"}</definedName>
    <definedName name="CARPETA" hidden="1">{#N/A,#N/A,FALSE,"CAR. EST.";#N/A,#N/A,FALSE,"CONVOL1";#N/A,#N/A,FALSE,"NUM. GEN. 1"}</definedName>
    <definedName name="CH" localSheetId="0" hidden="1">{#N/A,#N/A,FALSE,"CAR. EST.";#N/A,#N/A,FALSE,"CONVOL1";#N/A,#N/A,FALSE,"NUM. GEN. 1"}</definedName>
    <definedName name="CH" hidden="1">{#N/A,#N/A,FALSE,"CAR. EST.";#N/A,#N/A,FALSE,"CONVOL1";#N/A,#N/A,FALSE,"NUM. GEN. 1"}</definedName>
    <definedName name="ClaveFasar" localSheetId="0">#REF!</definedName>
    <definedName name="ClaveFasar" localSheetId="1">#REF!</definedName>
    <definedName name="ClaveFasar">#REF!</definedName>
    <definedName name="Contratos" localSheetId="0">#REF!</definedName>
    <definedName name="Contratos">#REF!</definedName>
    <definedName name="CROQ_LC30" hidden="1">{#N/A,#N/A,FALSE,"CAR. EST.";#N/A,#N/A,FALSE,"CONVOL1";#N/A,#N/A,FALSE,"NUM. GEN. 1"}</definedName>
    <definedName name="CURP" localSheetId="0">'[3]DES-BAR'!#REF!</definedName>
    <definedName name="CURP">'[3]DES-BAR'!#REF!</definedName>
    <definedName name="CV" localSheetId="0">#REF!</definedName>
    <definedName name="CV">#REF!</definedName>
    <definedName name="D" localSheetId="0" hidden="1">{#N/A,#N/A,FALSE,"RESU.NUM.GEN";#N/A,#N/A,FALSE,"PIEZAS.ESP"}</definedName>
    <definedName name="D" hidden="1">{#N/A,#N/A,FALSE,"RESU.NUM.GEN";#N/A,#N/A,FALSE,"PIEZAS.ESP"}</definedName>
    <definedName name="dasd" localSheetId="0" hidden="1">{#N/A,#N/A,FALSE,"RESU.NUM.GEN";#N/A,#N/A,FALSE,"PIEZAS.ESP"}</definedName>
    <definedName name="dasd" hidden="1">{#N/A,#N/A,FALSE,"RESU.NUM.GEN";#N/A,#N/A,FALSE,"PIEZAS.ESP"}</definedName>
    <definedName name="dd" localSheetId="0" hidden="1">{#N/A,#N/A,FALSE,"RESU.NUM.GEN";#N/A,#N/A,FALSE,"PIEZAS.ESP"}</definedName>
    <definedName name="dd" hidden="1">{#N/A,#N/A,FALSE,"RESU.NUM.GEN";#N/A,#N/A,FALSE,"PIEZAS.ESP"}</definedName>
    <definedName name="dddd" localSheetId="0" hidden="1">[1]AguaSec2!#REF!</definedName>
    <definedName name="dddd" hidden="1">[1]AguaSec2!#REF!</definedName>
    <definedName name="DE" localSheetId="0">#REF!</definedName>
    <definedName name="DE">#REF!</definedName>
    <definedName name="descripcion" localSheetId="0">#REF!</definedName>
    <definedName name="descripcion" localSheetId="1">#REF!</definedName>
    <definedName name="descripcion">#REF!</definedName>
    <definedName name="DFAF" localSheetId="0">#REF!</definedName>
    <definedName name="DFAF">#REF!</definedName>
    <definedName name="DFG" localSheetId="0" hidden="1">{#N/A,#N/A,FALSE,"RESU.NUM.GEN";#N/A,#N/A,FALSE,"PIEZAS.ESP"}</definedName>
    <definedName name="DFG" hidden="1">{#N/A,#N/A,FALSE,"RESU.NUM.GEN";#N/A,#N/A,FALSE,"PIEZAS.ESP"}</definedName>
    <definedName name="diam" localSheetId="0">#REF!</definedName>
    <definedName name="diam">#REF!</definedName>
    <definedName name="ds" localSheetId="0" hidden="1">{#N/A,#N/A,FALSE,"RESU.NUM.GEN";#N/A,#N/A,FALSE,"PIEZAS.ESP"}</definedName>
    <definedName name="ds" hidden="1">{#N/A,#N/A,FALSE,"RESU.NUM.GEN";#N/A,#N/A,FALSE,"PIEZAS.ESP"}</definedName>
    <definedName name="DSADFASD" localSheetId="0" hidden="1">[1]AguaSec2!#REF!</definedName>
    <definedName name="DSADFASD" hidden="1">[1]AguaSec2!#REF!</definedName>
    <definedName name="DSdAD" localSheetId="0">#REF!</definedName>
    <definedName name="DSdAD">#REF!</definedName>
    <definedName name="DW" localSheetId="0">#REF!</definedName>
    <definedName name="DW">#REF!</definedName>
    <definedName name="E" localSheetId="0" hidden="1">{#N/A,#N/A,FALSE,"RESU.NUM.GEN";#N/A,#N/A,FALSE,"PIEZAS.ESP"}</definedName>
    <definedName name="E" hidden="1">{#N/A,#N/A,FALSE,"RESU.NUM.GEN";#N/A,#N/A,FALSE,"PIEZAS.ESP"}</definedName>
    <definedName name="elementos" localSheetId="0">#REF!</definedName>
    <definedName name="elementos">#REF!</definedName>
    <definedName name="ERT" localSheetId="0" hidden="1">{#N/A,#N/A,FALSE,"RESU.NUM.GEN";#N/A,#N/A,FALSE,"PIEZAS.ESP"}</definedName>
    <definedName name="ERT" hidden="1">{#N/A,#N/A,FALSE,"RESU.NUM.GEN";#N/A,#N/A,FALSE,"PIEZAS.ESP"}</definedName>
    <definedName name="escuadra" localSheetId="0">#REF!</definedName>
    <definedName name="escuadra">#REF!</definedName>
    <definedName name="ESTIM" localSheetId="0">#REF!</definedName>
    <definedName name="ESTIM">#REF!</definedName>
    <definedName name="ESTIMACIONES" localSheetId="0">#REF!</definedName>
    <definedName name="ESTIMACIONES">#REF!</definedName>
    <definedName name="ex" localSheetId="0" hidden="1">{#N/A,#N/A,FALSE,"RESU.NUM.GEN";#N/A,#N/A,FALSE,"PIEZAS.ESP"}</definedName>
    <definedName name="ex" hidden="1">{#N/A,#N/A,FALSE,"RESU.NUM.GEN";#N/A,#N/A,FALSE,"PIEZAS.ESP"}</definedName>
    <definedName name="EXCEL" localSheetId="0">#REF!</definedName>
    <definedName name="EXCEL">#REF!</definedName>
    <definedName name="FAFS" localSheetId="0">#REF!</definedName>
    <definedName name="FAFS">#REF!</definedName>
    <definedName name="FDF" localSheetId="0">#REF!</definedName>
    <definedName name="FDF">#REF!</definedName>
    <definedName name="FECHA" localSheetId="0">#REF!</definedName>
    <definedName name="FECHA">#REF!</definedName>
    <definedName name="FECHAS" localSheetId="0">#REF!</definedName>
    <definedName name="FECHAS">#REF!</definedName>
    <definedName name="FF" localSheetId="0">#REF!</definedName>
    <definedName name="FF">#REF!</definedName>
    <definedName name="fg" localSheetId="0">#REF!</definedName>
    <definedName name="fg">#REF!</definedName>
    <definedName name="FinReng" localSheetId="0">#REF!</definedName>
    <definedName name="FinReng">#REF!</definedName>
    <definedName name="fotos" hidden="1">{#N/A,#N/A,FALSE,"CAR. EST.";#N/A,#N/A,FALSE,"CONVOL1";#N/A,#N/A,FALSE,"NUM. GEN. 1"}</definedName>
    <definedName name="FOTOS01" hidden="1">{#N/A,#N/A,FALSE,"CAR. EST.";#N/A,#N/A,FALSE,"CONVOL1";#N/A,#N/A,FALSE,"NUM. GEN. 1"}</definedName>
    <definedName name="FSDF" localSheetId="0" hidden="1">{#N/A,#N/A,FALSE,"RESU.NUM.GEN";#N/A,#N/A,FALSE,"PIEZAS.ESP"}</definedName>
    <definedName name="FSDF" hidden="1">{#N/A,#N/A,FALSE,"RESU.NUM.GEN";#N/A,#N/A,FALSE,"PIEZAS.ESP"}</definedName>
    <definedName name="GENER" localSheetId="0">#REF!</definedName>
    <definedName name="GENER">#REF!</definedName>
    <definedName name="GGG" localSheetId="0" hidden="1">{#N/A,#N/A,FALSE,"RESU.NUM.GEN";#N/A,#N/A,FALSE,"PIEZAS.ESP"}</definedName>
    <definedName name="GGG" hidden="1">{#N/A,#N/A,FALSE,"RESU.NUM.GEN";#N/A,#N/A,FALSE,"PIEZAS.ESP"}</definedName>
    <definedName name="GHF" localSheetId="0" hidden="1">{#N/A,#N/A,FALSE,"RESU.NUM.GEN";#N/A,#N/A,FALSE,"PIEZAS.ESP"}</definedName>
    <definedName name="GHF" hidden="1">{#N/A,#N/A,FALSE,"RESU.NUM.GEN";#N/A,#N/A,FALSE,"PIEZAS.ESP"}</definedName>
    <definedName name="GHGHJ" localSheetId="0" hidden="1">{#N/A,#N/A,FALSE,"RESU.NUM.GEN";#N/A,#N/A,FALSE,"PIEZAS.ESP"}</definedName>
    <definedName name="GHGHJ" hidden="1">{#N/A,#N/A,FALSE,"RESU.NUM.GEN";#N/A,#N/A,FALSE,"PIEZAS.ESP"}</definedName>
    <definedName name="HFGH" localSheetId="0" hidden="1">{#N/A,#N/A,FALSE,"RESU.NUM.GEN";#N/A,#N/A,FALSE,"PIEZAS.ESP"}</definedName>
    <definedName name="HFGH" hidden="1">{#N/A,#N/A,FALSE,"RESU.NUM.GEN";#N/A,#N/A,FALSE,"PIEZAS.ESP"}</definedName>
    <definedName name="HOJA1" localSheetId="0" hidden="1">{#N/A,#N/A,FALSE,"RESU.NUM.GEN";#N/A,#N/A,FALSE,"PIEZAS.ESP"}</definedName>
    <definedName name="HOJA1" hidden="1">{#N/A,#N/A,FALSE,"RESU.NUM.GEN";#N/A,#N/A,FALSE,"PIEZAS.ESP"}</definedName>
    <definedName name="il">#N/A</definedName>
    <definedName name="INICATCC" localSheetId="0">#REF!</definedName>
    <definedName name="INICATCC">#REF!</definedName>
    <definedName name="inicio" localSheetId="0">#REF!</definedName>
    <definedName name="inicio">#REF!</definedName>
    <definedName name="instmed" localSheetId="0" hidden="1">{#N/A,#N/A,FALSE,"CAR. EST.";#N/A,#N/A,FALSE,"CONVOL1";#N/A,#N/A,FALSE,"NUM. GEN. 1"}</definedName>
    <definedName name="instmed" hidden="1">{#N/A,#N/A,FALSE,"CAR. EST.";#N/A,#N/A,FALSE,"CONVOL1";#N/A,#N/A,FALSE,"NUM. GEN. 1"}</definedName>
    <definedName name="jad" localSheetId="0" hidden="1">{#N/A,#N/A,FALSE,"RESU.NUM.GEN";#N/A,#N/A,FALSE,"PIEZAS.ESP"}</definedName>
    <definedName name="jad" hidden="1">{#N/A,#N/A,FALSE,"RESU.NUM.GEN";#N/A,#N/A,FALSE,"PIEZAS.ESP"}</definedName>
    <definedName name="JAS" localSheetId="0" hidden="1">{#N/A,#N/A,FALSE,"RESU.NUM.GEN";#N/A,#N/A,FALSE,"PIEZAS.ESP"}</definedName>
    <definedName name="JAS" hidden="1">{#N/A,#N/A,FALSE,"RESU.NUM.GEN";#N/A,#N/A,FALSE,"PIEZAS.ESP"}</definedName>
    <definedName name="JHH" localSheetId="0" hidden="1">{#N/A,#N/A,FALSE,"RESU.NUM.GEN";#N/A,#N/A,FALSE,"PIEZAS.ESP"}</definedName>
    <definedName name="JHH" hidden="1">{#N/A,#N/A,FALSE,"RESU.NUM.GEN";#N/A,#N/A,FALSE,"PIEZAS.ESP"}</definedName>
    <definedName name="K" localSheetId="0" hidden="1">{#N/A,#N/A,FALSE,"CAR. EST.";#N/A,#N/A,FALSE,"CONVOL1";#N/A,#N/A,FALSE,"NUM. GEN. 1"}</definedName>
    <definedName name="K" hidden="1">{#N/A,#N/A,FALSE,"CAR. EST.";#N/A,#N/A,FALSE,"CONVOL1";#N/A,#N/A,FALSE,"NUM. GEN. 1"}</definedName>
    <definedName name="kj">#N/A</definedName>
    <definedName name="KJK" localSheetId="0">#REF!</definedName>
    <definedName name="KJK">#REF!</definedName>
    <definedName name="KOM" localSheetId="0" hidden="1">{#N/A,#N/A,FALSE,"CAR. EST.";#N/A,#N/A,FALSE,"CONVOL1";#N/A,#N/A,FALSE,"NUM. GEN. 1"}</definedName>
    <definedName name="KOM" hidden="1">{#N/A,#N/A,FALSE,"CAR. EST.";#N/A,#N/A,FALSE,"CONVOL1";#N/A,#N/A,FALSE,"NUM. GEN. 1"}</definedName>
    <definedName name="L" localSheetId="0">{#N/A,#N/A,FALSE,"CAR. EST.";#N/A,#N/A,FALSE,"CONVOL1";#N/A,#N/A,FALSE,"NUM. GEN. 1"}</definedName>
    <definedName name="L">{#N/A,#N/A,FALSE,"CAR. EST.";#N/A,#N/A,FALSE,"CONVOL1";#N/A,#N/A,FALSE,"NUM. GEN. 1"}</definedName>
    <definedName name="largo" localSheetId="0">#REF!</definedName>
    <definedName name="largo">#REF!</definedName>
    <definedName name="LargoTotal" localSheetId="0">#REF!</definedName>
    <definedName name="LargoTotal">#REF!</definedName>
    <definedName name="LEO" localSheetId="0">'[3]GEN-VAR'!#REF!</definedName>
    <definedName name="LEO">'[3]GEN-VAR'!#REF!</definedName>
    <definedName name="LEON" localSheetId="0">'[3]GEN-VAR'!#REF!</definedName>
    <definedName name="LEON">'[3]GEN-VAR'!#REF!</definedName>
    <definedName name="Letras" localSheetId="0">#REF!</definedName>
    <definedName name="Letras">#REF!</definedName>
    <definedName name="LUIS" hidden="1">{#N/A,#N/A,FALSE,"CAR. EST.";#N/A,#N/A,FALSE,"CONVOL1";#N/A,#N/A,FALSE,"NUM. GEN. 1"}</definedName>
    <definedName name="madre" hidden="1">{#N/A,#N/A,FALSE,"CAR. EST.";#N/A,#N/A,FALSE,"CONVOL1";#N/A,#N/A,FALSE,"NUM. GEN. 1"}</definedName>
    <definedName name="N" localSheetId="0">#REF!</definedName>
    <definedName name="N">#REF!</definedName>
    <definedName name="NOSE" localSheetId="0" hidden="1">{#N/A,#N/A,FALSE,"CAR. EST.";#N/A,#N/A,FALSE,"CONVOL1";#N/A,#N/A,FALSE,"NUM. GEN. 1"}</definedName>
    <definedName name="NOSE" hidden="1">{#N/A,#N/A,FALSE,"CAR. EST.";#N/A,#N/A,FALSE,"CONVOL1";#N/A,#N/A,FALSE,"NUM. GEN. 1"}</definedName>
    <definedName name="noviembre" localSheetId="0">#REF!</definedName>
    <definedName name="noviembre" localSheetId="1">#REF!</definedName>
    <definedName name="noviembre">#REF!</definedName>
    <definedName name="ñlkñl" localSheetId="0" hidden="1">{#N/A,#N/A,FALSE,"CAR. EST.";#N/A,#N/A,FALSE,"CONVOL1";#N/A,#N/A,FALSE,"NUM. GEN. 1"}</definedName>
    <definedName name="ñlkñl" hidden="1">{#N/A,#N/A,FALSE,"CAR. EST.";#N/A,#N/A,FALSE,"CONVOL1";#N/A,#N/A,FALSE,"NUM. GEN. 1"}</definedName>
    <definedName name="octubre" localSheetId="0">#REF!</definedName>
    <definedName name="octubre" localSheetId="1">#REF!</definedName>
    <definedName name="octubre">#REF!</definedName>
    <definedName name="OKOKOK" hidden="1">{#N/A,#N/A,FALSE,"CAR. EST.";#N/A,#N/A,FALSE,"CONVOL1";#N/A,#N/A,FALSE,"NUM. GEN. 1"}</definedName>
    <definedName name="OPPO" hidden="1">{#N/A,#N/A,FALSE,"CAR. EST.";#N/A,#N/A,FALSE,"CONVOL1";#N/A,#N/A,FALSE,"NUM. GEN. 1"}</definedName>
    <definedName name="P" localSheetId="0" hidden="1">{#N/A,#N/A,FALSE,"CAR. EST.";#N/A,#N/A,FALSE,"CONVOL1";#N/A,#N/A,FALSE,"NUM. GEN. 1"}</definedName>
    <definedName name="P" hidden="1">{#N/A,#N/A,FALSE,"CAR. EST.";#N/A,#N/A,FALSE,"CONVOL1";#N/A,#N/A,FALSE,"NUM. GEN. 1"}</definedName>
    <definedName name="PAGADO">[4]Grafica!$S$18:$AC$37</definedName>
    <definedName name="PageOfPages" localSheetId="0">"Page "&amp;IF(ISNA(MATCH(ROW(),RowAfterpgbrk,1)),1,MATCH(ROW(),RowAfterpgbrk,1)+1)&amp;" of " &amp; TotPageCount + 0*NOW()</definedName>
    <definedName name="PageOfPages">"Page "&amp;IF(ISNA(MATCH(ROW(),RowAfterpgbrk,1)),1,MATCH(ROW(),RowAfterpgbrk,1)+1)&amp;" of " &amp; TotPageCount + 0*NOW()</definedName>
    <definedName name="Payment_Needed">"Pago necesario"</definedName>
    <definedName name="PE" localSheetId="0">#REF!</definedName>
    <definedName name="PE">#REF!</definedName>
    <definedName name="PEPE" localSheetId="0">'[3]GEN-VAR'!#REF!</definedName>
    <definedName name="PEPE">'[3]GEN-VAR'!#REF!</definedName>
    <definedName name="pl">#N/A</definedName>
    <definedName name="PO" localSheetId="0" hidden="1">{#N/A,#N/A,FALSE,"CAR. EST.";#N/A,#N/A,FALSE,"CONVOL1";#N/A,#N/A,FALSE,"NUM. GEN. 1"}</definedName>
    <definedName name="PO" hidden="1">{#N/A,#N/A,FALSE,"CAR. EST.";#N/A,#N/A,FALSE,"CONVOL1";#N/A,#N/A,FALSE,"NUM. GEN. 1"}</definedName>
    <definedName name="PORTAD" hidden="1">{#N/A,#N/A,FALSE,"CAR. EST.";#N/A,#N/A,FALSE,"CONVOL1";#N/A,#N/A,FALSE,"NUM. GEN. 1"}</definedName>
    <definedName name="POZO" localSheetId="0" hidden="1">{#N/A,#N/A,FALSE,"CAR. EST.";#N/A,#N/A,FALSE,"CONVOL1";#N/A,#N/A,FALSE,"NUM. GEN. 1"}</definedName>
    <definedName name="POZO" hidden="1">{#N/A,#N/A,FALSE,"CAR. EST.";#N/A,#N/A,FALSE,"CONVOL1";#N/A,#N/A,FALSE,"NUM. GEN. 1"}</definedName>
    <definedName name="POZO325" localSheetId="0" hidden="1">{#N/A,#N/A,FALSE,"CAR. EST.";#N/A,#N/A,FALSE,"CONVOL1";#N/A,#N/A,FALSE,"NUM. GEN. 1"}</definedName>
    <definedName name="POZO325" hidden="1">{#N/A,#N/A,FALSE,"CAR. EST.";#N/A,#N/A,FALSE,"CONVOL1";#N/A,#N/A,FALSE,"NUM. GEN. 1"}</definedName>
    <definedName name="PRECIOS" localSheetId="0" hidden="1">[1]AguaSec2!#REF!</definedName>
    <definedName name="PRECIOS" hidden="1">[1]AguaSec2!#REF!</definedName>
    <definedName name="PRESUPUESTO" localSheetId="0">#REF!</definedName>
    <definedName name="PRESUPUESTO">#REF!</definedName>
    <definedName name="PROGRAMA" localSheetId="0">#REF!</definedName>
    <definedName name="PROGRAMA">#REF!</definedName>
    <definedName name="pzas" localSheetId="0">#REF!</definedName>
    <definedName name="pzas">#REF!</definedName>
    <definedName name="q" localSheetId="0">#REF!</definedName>
    <definedName name="q">#REF!</definedName>
    <definedName name="RAMAL" localSheetId="0" hidden="1">{#N/A,#N/A,FALSE,"CAR. EST.";#N/A,#N/A,FALSE,"CONVOL1";#N/A,#N/A,FALSE,"NUM. GEN. 1"}</definedName>
    <definedName name="RAMAL" hidden="1">{#N/A,#N/A,FALSE,"CAR. EST.";#N/A,#N/A,FALSE,"CONVOL1";#N/A,#N/A,FALSE,"NUM. GEN. 1"}</definedName>
    <definedName name="red" localSheetId="0">#REF!</definedName>
    <definedName name="red">#REF!</definedName>
    <definedName name="REDUCCION" localSheetId="0" hidden="1">{#N/A,#N/A,FALSE,"CAR. EST.";#N/A,#N/A,FALSE,"CONVOL1";#N/A,#N/A,FALSE,"NUM. GEN. 1"}</definedName>
    <definedName name="REDUCCION" hidden="1">{#N/A,#N/A,FALSE,"CAR. EST.";#N/A,#N/A,FALSE,"CONVOL1";#N/A,#N/A,FALSE,"NUM. GEN. 1"}</definedName>
    <definedName name="Reimbursement">"Reembolso"</definedName>
    <definedName name="RelacionNueva" localSheetId="0">#REF!</definedName>
    <definedName name="RelacionNueva" localSheetId="1">#REF!</definedName>
    <definedName name="RelacionNueva">#REF!</definedName>
    <definedName name="RELLENO" localSheetId="0" hidden="1">{#N/A,#N/A,FALSE,"CAR. EST.";#N/A,#N/A,FALSE,"CONVOL1";#N/A,#N/A,FALSE,"NUM. GEN. 1"}</definedName>
    <definedName name="RELLENO" hidden="1">{#N/A,#N/A,FALSE,"CAR. EST.";#N/A,#N/A,FALSE,"CONVOL1";#N/A,#N/A,FALSE,"NUM. GEN. 1"}</definedName>
    <definedName name="SAD" localSheetId="0">#REF!</definedName>
    <definedName name="SAD">#REF!</definedName>
    <definedName name="SalarioBase" localSheetId="0">#REF!</definedName>
    <definedName name="SalarioBase" localSheetId="1">#REF!</definedName>
    <definedName name="SalarioBase">#REF!</definedName>
    <definedName name="SalarioNominal" localSheetId="0">#REF!</definedName>
    <definedName name="SalarioNominal" localSheetId="1">#REF!</definedName>
    <definedName name="SalarioNominal">#REF!</definedName>
    <definedName name="sdas" localSheetId="0" hidden="1">{#N/A,#N/A,FALSE,"RESU.NUM.GEN";#N/A,#N/A,FALSE,"PIEZAS.ESP"}</definedName>
    <definedName name="sdas" hidden="1">{#N/A,#N/A,FALSE,"RESU.NUM.GEN";#N/A,#N/A,FALSE,"PIEZAS.ESP"}</definedName>
    <definedName name="SDFASDSA" localSheetId="0">#REF!</definedName>
    <definedName name="SDFASDSA">#REF!</definedName>
    <definedName name="SDGGH" localSheetId="0" hidden="1">{#N/A,#N/A,FALSE,"RESU.NUM.GEN";#N/A,#N/A,FALSE,"PIEZAS.ESP"}</definedName>
    <definedName name="SDGGH" hidden="1">{#N/A,#N/A,FALSE,"RESU.NUM.GEN";#N/A,#N/A,FALSE,"PIEZAS.ESP"}</definedName>
    <definedName name="SepVar" localSheetId="0">#REF!</definedName>
    <definedName name="SepVar">#REF!</definedName>
    <definedName name="SFH" localSheetId="0" hidden="1">{#N/A,#N/A,FALSE,"RESU.NUM.GEN";#N/A,#N/A,FALSE,"PIEZAS.ESP"}</definedName>
    <definedName name="SFH" hidden="1">{#N/A,#N/A,FALSE,"RESU.NUM.GEN";#N/A,#N/A,FALSE,"PIEZAS.ESP"}</definedName>
    <definedName name="SMSJDH" localSheetId="0">#REF!</definedName>
    <definedName name="SMSJDH">#REF!</definedName>
    <definedName name="ss" localSheetId="0" hidden="1">{#N/A,#N/A,FALSE,"RESU.NUM.GEN";#N/A,#N/A,FALSE,"PIEZAS.ESP"}</definedName>
    <definedName name="ss" hidden="1">{#N/A,#N/A,FALSE,"RESU.NUM.GEN";#N/A,#N/A,FALSE,"PIEZAS.ESP"}</definedName>
    <definedName name="ssdsd">#N/A</definedName>
    <definedName name="SUM.COPLE" localSheetId="0" hidden="1">{#N/A,#N/A,FALSE,"CAR. EST.";#N/A,#N/A,FALSE,"CONVOL1";#N/A,#N/A,FALSE,"NUM. GEN. 1"}</definedName>
    <definedName name="SUM.COPLE" hidden="1">{#N/A,#N/A,FALSE,"CAR. EST.";#N/A,#N/A,FALSE,"CONVOL1";#N/A,#N/A,FALSE,"NUM. GEN. 1"}</definedName>
    <definedName name="TC" localSheetId="0">#REF!</definedName>
    <definedName name="TC">#REF!</definedName>
    <definedName name="tempRange">[5]Sheet1!$A$1</definedName>
    <definedName name="TI" localSheetId="0">#REF!</definedName>
    <definedName name="TI">#REF!</definedName>
    <definedName name="_xlnm.Print_Titles" localSheetId="0">CATALOGO!$11:$13</definedName>
    <definedName name="_xlnm.Print_Titles" localSheetId="1">'DESGL CAT'!$1:$12</definedName>
    <definedName name="_xlnm.Print_Titles">#REF!</definedName>
    <definedName name="Títulos_a_imprimir_IM" localSheetId="0">#REF!</definedName>
    <definedName name="Títulos_a_imprimir_IM">#REF!</definedName>
    <definedName name="TP" localSheetId="0">#REF!</definedName>
    <definedName name="TP">#REF!</definedName>
    <definedName name="tuberia" localSheetId="0" hidden="1">{#N/A,#N/A,FALSE,"RESU.NUM.GEN";#N/A,#N/A,FALSE,"PIEZAS.ESP"}</definedName>
    <definedName name="tuberia" hidden="1">{#N/A,#N/A,FALSE,"RESU.NUM.GEN";#N/A,#N/A,FALSE,"PIEZAS.ESP"}</definedName>
    <definedName name="TUBO" localSheetId="0" hidden="1">{#N/A,#N/A,FALSE,"CAR. EST.";#N/A,#N/A,FALSE,"CONVOL1";#N/A,#N/A,FALSE,"NUM. GEN. 1"}</definedName>
    <definedName name="TUBO" hidden="1">{#N/A,#N/A,FALSE,"CAR. EST.";#N/A,#N/A,FALSE,"CONVOL1";#N/A,#N/A,FALSE,"NUM. GEN. 1"}</definedName>
    <definedName name="VE" localSheetId="0">#REF!</definedName>
    <definedName name="VE">#REF!</definedName>
    <definedName name="WDASDA" localSheetId="0">#REF!</definedName>
    <definedName name="WDASDA">#REF!</definedName>
    <definedName name="wrn.17505." localSheetId="0" hidden="1">{#N/A,#N/A,FALSE,"AVALUO";#N/A,#N/A,FALSE,"CONDOMINIO";#N/A,#N/A,FALSE,"IGECEM"}</definedName>
    <definedName name="wrn.17505." hidden="1">{#N/A,#N/A,FALSE,"AVALUO";#N/A,#N/A,FALSE,"CONDOMINIO";#N/A,#N/A,FALSE,"IGECEM"}</definedName>
    <definedName name="wrn.FORMATOS._.1." localSheetId="0" hidden="1">{#N/A,#N/A,FALSE,"CAR. EST.";#N/A,#N/A,FALSE,"CONVOL1";#N/A,#N/A,FALSE,"NUM. GEN. 1"}</definedName>
    <definedName name="wrn.FORMATOS._.1." hidden="1">{#N/A,#N/A,FALSE,"CAR. EST.";#N/A,#N/A,FALSE,"CONVOL1";#N/A,#N/A,FALSE,"NUM. GEN. 1"}</definedName>
    <definedName name="wrn.impresion._.de._.finiquito._.1." localSheetId="0" hidden="1">{#N/A,#N/A,FALSE,"RESU.NUM.GEN";#N/A,#N/A,FALSE,"PIEZAS.ESP"}</definedName>
    <definedName name="wrn.impresion._.de._.finiquito._.1." hidden="1">{#N/A,#N/A,FALSE,"RESU.NUM.GEN";#N/A,#N/A,FALSE,"PIEZAS.ESP"}</definedName>
    <definedName name="wrn.PRUEBA." localSheetId="0" hidden="1">{#N/A,#N/A,FALSE,"AVALUO";#N/A,#N/A,FALSE,"CONDOMINIO";#N/A,#N/A,FALSE,"TDF"}</definedName>
    <definedName name="wrn.PRUEBA." hidden="1">{#N/A,#N/A,FALSE,"AVALUO";#N/A,#N/A,FALSE,"CONDOMINIO";#N/A,#N/A,FALSE,"TDF"}</definedName>
    <definedName name="xxx" localSheetId="0">#REF!</definedName>
    <definedName name="x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32" l="1"/>
  <c r="G64" i="32" l="1"/>
  <c r="G66" i="32" s="1"/>
  <c r="G84" i="32" s="1"/>
  <c r="G61" i="32"/>
  <c r="G60" i="32"/>
  <c r="G59" i="32"/>
  <c r="G55" i="32"/>
  <c r="G54" i="32"/>
  <c r="G50" i="32"/>
  <c r="G51" i="32" s="1"/>
  <c r="G81" i="32" s="1"/>
  <c r="G46" i="32"/>
  <c r="G47" i="32" s="1"/>
  <c r="G80" i="32" s="1"/>
  <c r="G42" i="32"/>
  <c r="G41" i="32"/>
  <c r="G40" i="32"/>
  <c r="G39" i="32"/>
  <c r="G38" i="32"/>
  <c r="G35" i="32"/>
  <c r="G34" i="32"/>
  <c r="G33" i="32"/>
  <c r="G32" i="32"/>
  <c r="G31" i="32"/>
  <c r="G28" i="32"/>
  <c r="G27" i="32"/>
  <c r="G26" i="32"/>
  <c r="G23" i="32"/>
  <c r="G22" i="32"/>
  <c r="G21" i="32"/>
  <c r="G24" i="32" s="1"/>
  <c r="G76" i="32" s="1"/>
  <c r="G17" i="32"/>
  <c r="G16" i="32"/>
  <c r="G15" i="32"/>
  <c r="G29" i="32" l="1"/>
  <c r="G77" i="32" s="1"/>
  <c r="G62" i="32"/>
  <c r="G83" i="32" s="1"/>
  <c r="G18" i="32"/>
  <c r="G56" i="32"/>
  <c r="G82" i="32" s="1"/>
  <c r="G36" i="32"/>
  <c r="G78" i="32" s="1"/>
  <c r="G43" i="32"/>
  <c r="G79" i="32" s="1"/>
  <c r="G75" i="32" l="1"/>
  <c r="G85" i="32" s="1"/>
  <c r="G68" i="32"/>
  <c r="AO29" i="7"/>
  <c r="AO30" i="7" s="1"/>
  <c r="AN9" i="7" s="1"/>
  <c r="AM29" i="7"/>
  <c r="AM30" i="7" s="1"/>
  <c r="AL9" i="7" s="1"/>
  <c r="AK29" i="7"/>
  <c r="AK30" i="7" s="1"/>
  <c r="AJ9" i="7" s="1"/>
  <c r="AI29" i="7"/>
  <c r="AI30" i="7" s="1"/>
  <c r="AH9" i="7" s="1"/>
  <c r="AG29" i="7"/>
  <c r="AG30" i="7" s="1"/>
  <c r="AF9" i="7" s="1"/>
  <c r="AE29" i="7"/>
  <c r="AE30" i="7" s="1"/>
  <c r="AD9" i="7" s="1"/>
  <c r="AC29" i="7"/>
  <c r="AC30" i="7" s="1"/>
  <c r="AB9" i="7" s="1"/>
  <c r="AA29" i="7"/>
  <c r="AA30" i="7" s="1"/>
  <c r="Z9" i="7" s="1"/>
  <c r="Y29" i="7"/>
  <c r="Y30" i="7" s="1"/>
  <c r="X9" i="7" s="1"/>
  <c r="W29" i="7"/>
  <c r="W30" i="7" s="1"/>
  <c r="V9" i="7" s="1"/>
  <c r="U29" i="7"/>
  <c r="U30" i="7" s="1"/>
  <c r="T9" i="7" s="1"/>
  <c r="S29" i="7"/>
  <c r="S30" i="7" s="1"/>
  <c r="R9" i="7" s="1"/>
  <c r="Q29" i="7"/>
  <c r="Q30" i="7" s="1"/>
  <c r="O29" i="7"/>
  <c r="O30" i="7" s="1"/>
  <c r="C9" i="7"/>
  <c r="D7" i="7"/>
  <c r="P6" i="7"/>
  <c r="O9" i="7" s="1"/>
  <c r="C6" i="7"/>
  <c r="G5" i="7"/>
  <c r="O4" i="7"/>
  <c r="C4" i="7"/>
  <c r="G3" i="7"/>
  <c r="G86" i="32" l="1"/>
  <c r="G87" i="32" s="1"/>
  <c r="G70" i="32"/>
  <c r="G72" i="32" s="1"/>
</calcChain>
</file>

<file path=xl/sharedStrings.xml><?xml version="1.0" encoding="utf-8"?>
<sst xmlns="http://schemas.openxmlformats.org/spreadsheetml/2006/main" count="201" uniqueCount="118">
  <si>
    <t>CONTRATISTA:</t>
  </si>
  <si>
    <t>CONTRATO:</t>
  </si>
  <si>
    <t>AL:</t>
  </si>
  <si>
    <t>Autorizó</t>
  </si>
  <si>
    <t>Organismo Responsable de la INFE</t>
  </si>
  <si>
    <t>DESGLOSE DE CONCEPTOS</t>
  </si>
  <si>
    <t>ESTIMACIÓN</t>
  </si>
  <si>
    <t>OBRA:</t>
  </si>
  <si>
    <t>DE:</t>
  </si>
  <si>
    <t>FECHA</t>
  </si>
  <si>
    <t>HOJA</t>
  </si>
  <si>
    <t>DE</t>
  </si>
  <si>
    <t>CLAVE</t>
  </si>
  <si>
    <t>EDIF.</t>
  </si>
  <si>
    <t>UNIDAD</t>
  </si>
  <si>
    <t>PRECIO</t>
  </si>
  <si>
    <t>VOLUMEN</t>
  </si>
  <si>
    <t>CATALOGO</t>
  </si>
  <si>
    <t>UNITARIO</t>
  </si>
  <si>
    <t>PRESUP.</t>
  </si>
  <si>
    <t>ACUM. ANT</t>
  </si>
  <si>
    <t>PRESENTE</t>
  </si>
  <si>
    <t>ACUM.</t>
  </si>
  <si>
    <t>EXCEDENTE</t>
  </si>
  <si>
    <t>ACUMULADO</t>
  </si>
  <si>
    <t>Elaboró</t>
  </si>
  <si>
    <t>PLANTEL</t>
  </si>
  <si>
    <t>ESTIMACION</t>
  </si>
  <si>
    <t>POR EJERCER</t>
  </si>
  <si>
    <t>DESCRIPCION:</t>
  </si>
  <si>
    <t>VOLUMENES</t>
  </si>
  <si>
    <t>IMPORTE ESTIMACION</t>
  </si>
  <si>
    <t>IMPORTE CONTRATO</t>
  </si>
  <si>
    <t>IMPORTE</t>
  </si>
  <si>
    <t>A</t>
  </si>
  <si>
    <t>MODULO DE TUTORIAS</t>
  </si>
  <si>
    <t>CIMENTACION</t>
  </si>
  <si>
    <t>ESTRUCTURA</t>
  </si>
  <si>
    <t>ALBAÑILERIA Y ACABADOS</t>
  </si>
  <si>
    <t>HERRERIA Y CANCELERIA</t>
  </si>
  <si>
    <t>INSTALACION ELECTRICA</t>
  </si>
  <si>
    <t>LIMPIEZAS</t>
  </si>
  <si>
    <t>OBRAS EXTERIORES</t>
  </si>
  <si>
    <t>TIZAPAN</t>
  </si>
  <si>
    <t>TOTAL DE CATALOGO</t>
  </si>
  <si>
    <t>Responsable de la empresa</t>
  </si>
  <si>
    <t>PZA</t>
  </si>
  <si>
    <t>ML</t>
  </si>
  <si>
    <t>CANTIDAD</t>
  </si>
  <si>
    <t>Clave</t>
  </si>
  <si>
    <t>PRESUPUESTO</t>
  </si>
  <si>
    <t>LOTE</t>
  </si>
  <si>
    <t>CAPITULO I.- PARADO DE POSTE </t>
  </si>
  <si>
    <t xml:space="preserve">   TRAZO Y UBICACION DE CEPAS PARA POSTES Y RETENIDAS, INC: MATERIALES, MANO DE OBRA, HERRAMIENTA Y EQUIPO.</t>
  </si>
  <si>
    <t xml:space="preserve">   ELABORACION DE CEPA PARA POSTE 12-750 Y RETENIDAS DE 1.60 MTS DE PROFUNDIDAD Y 0.60 MTS DE DIAMETRO EN CUALQUIER TIPO DE TERRENO INCLUYE: MANO DE OBRA, HERRAMIENTA Y EQUIPO.</t>
  </si>
  <si>
    <t xml:space="preserve">   SUMINISTRO E INSTALACION DE POSTE DE CONCRETO PCR-12-750 TIPO COSTA, CON PROTOCOLO, SEGÚN NORMAS ESTABLECIDAS POR LA C.F.E. INCLUYE: MATERIALES, MANO DE OBRA, HERRAMIENTAS Y EQUIPO.</t>
  </si>
  <si>
    <t>P. UNITARIO</t>
  </si>
  <si>
    <t>CAPITULO VII.- SISTEMA DE TIERRA</t>
  </si>
  <si>
    <t>CAPITULO IX.- ACTIVIDADES COMPLEMENTARIAS</t>
  </si>
  <si>
    <t>CAPITULO X.- TRAMITES DE LIBRANZA Y PLANOS DEFINITIVOS</t>
  </si>
  <si>
    <t>CAPITULO II.- DISPOSITIVOS DE MEDIA TENSION</t>
  </si>
  <si>
    <t>CAPITULO III.- DISPOSITIVOS DE B.T</t>
  </si>
  <si>
    <t>CAPITULO IV.- ALUMBRADO PUBLICO</t>
  </si>
  <si>
    <t>CAPITULO V.- CONDUCTORES</t>
  </si>
  <si>
    <t>CAPITULO VI.- RETENIDAS</t>
  </si>
  <si>
    <t>CAPITULO VIII.- TRANSFORMADORES Y MURETES.</t>
  </si>
  <si>
    <t xml:space="preserve">      SUMINISTRO E INSTALACION DE ESTRUCTURA DE BAJA TENSION 1R3 INCLUYE: MATERIALES,MANO DE OBRA ,HERRAMIENTA Y EQUIPO</t>
  </si>
  <si>
    <t xml:space="preserve">      SUMINISTRO E INSTALACION DE ESTRUCTURA DE BAJA TENSION 1P3 INCLUYE: MATERIALES, MANO DE OBRA, HERRAMIENTA Y EQUIPO</t>
  </si>
  <si>
    <t xml:space="preserve">      SUMINISTRO E INSTALACION DE BASE DE MEDICION CON CENTRO DE CARGA EN POSTE DE CONCRETO EXISTENTE, PARA RED DE ALUMBRADO. INCLUYE: MATERIALES, MANO DE OBRA ,HERRAMIENTA Y EQUIPO</t>
  </si>
  <si>
    <t xml:space="preserve">      SUMINISTRO E INSTALACION DE ESTRUCTURA DE ALUMBRADO  1R3 INCLUYE: MATERIALES,MANO DE OBRA ,HERRAMIENTA Y EQUIPO</t>
  </si>
  <si>
    <t xml:space="preserve">      SUMINISTRO E INSTALACION DE ESTRUCTURA DE ALUMBRADO  1P3 INCLUYE: MATERIALES, MANO DE OBRA, HERRAMIENTA Y EQUIPO</t>
  </si>
  <si>
    <t xml:space="preserve">      SUMINISTRO E INSTALACION DE CABLE NEUTRANEL PARA BAJA TENSION CAL. 2+1 (3/0 -1/0 AWG) ALUMINIO. INCLUYE: MATERIALES,TENDIDO, TENSIONADO, MANO DE OBRA ,HERRAMIENTA Y EQUIPO</t>
  </si>
  <si>
    <t xml:space="preserve">      SUMINISTRO E INSTALACION DE CABLE PARA ACOMETIDA (1+1) 6C ALUMINIO. INCLUYE: MATERIALES,TENDIDO, TENSIONADO, MANO DE OBRA ,HERRAMIENTA Y EQUIPO</t>
  </si>
  <si>
    <t xml:space="preserve">      SUMINISTRO E INSTALACION DE RETENIDA TIPO "RSA" SEGÚN NORMAS ESTABLECIDAS POR LA C.F.E INCLUYE: MATERIALES, MANO DE OBRA Y HERRAMIENTAS.</t>
  </si>
  <si>
    <t xml:space="preserve">      ROTULACION DE POSTERIA, CON NUMERO CONSECUTIVO DE POSTE SEGÚN NORMAS ESTABLECIDAS POR LA C.F.E INCLUYE: MATERIALES, MANO DE OBRA Y HERRAMIENTAS.</t>
  </si>
  <si>
    <t xml:space="preserve">      TRAMITES, LIBRANZA E INTERCONEXIONES, REALIZACION    DE    INVENTARIOS,     PLANOS DEFINITIVOS PARA RECEPCION DE LA OBRA, ANTE LA COMISION FEDERAL DE ELECTRICIDAD.</t>
  </si>
  <si>
    <t xml:space="preserve">      SUMINISTRO E INSTALACION DE TRANSFORMADOR DE 25 KVA TIPO POSTE 35KV/120-240 V. INCLUYE:MATERIALES, MANO DE OBRA, HERRAMIENTAS Y EQUIPO.</t>
  </si>
  <si>
    <t xml:space="preserve"> SUMINISTRO E INSTALACION DE DISPOSITIVO TIPO 1TR1B PARA 35KV INCLUYE: MATERILES, MANO DE OBRA, HERRAMIENTA Y EQUIPO</t>
  </si>
  <si>
    <t xml:space="preserve">      SUMINISTRO E INSTALACION DE ESTRUCTURA DE BAJA TENSION 1R1 INCLUYE: MATERIALES, MANO DE OBRA, HERRAMIENTRA Y EQUIPO</t>
  </si>
  <si>
    <t>SUMINISTRO E INSTALACION DE NEUTRO CORRIDO CON CABLE ACSR CALIBRE 1/0 AWG , INCLUYE: TENDIDO, TENSIONADO, MANO DE OBRA, HERRAMIENTA Y EQUIPO</t>
  </si>
  <si>
    <t>H. AYUNTAMIENTO DE OTHON P. BLANCO</t>
  </si>
  <si>
    <t>TRABAJOS A REALIZAR</t>
  </si>
  <si>
    <t>TOTAL PARADO DE POSTE</t>
  </si>
  <si>
    <t>TOTAL DE DISPOSITIVOS DE MEDIA TENSION</t>
  </si>
  <si>
    <t>TOTAL DE DISPOSITIVOS DE B.T</t>
  </si>
  <si>
    <t>TOTAL DE CONDUCTORES</t>
  </si>
  <si>
    <t>TOTAL DE RETENIDAS</t>
  </si>
  <si>
    <t>TOTAL DE SISTEMA DE TIERRA</t>
  </si>
  <si>
    <t>TOTAL DE TRANSFORMADORES Y MURETES</t>
  </si>
  <si>
    <t>TOTAL DE ACTIVIDADES COMPLEMENTARIAS</t>
  </si>
  <si>
    <t>TOTAL DE TRAMITES DE LIBRANZA Y PLANOS DEFINITIVOS</t>
  </si>
  <si>
    <t>SUBTOTAL</t>
  </si>
  <si>
    <t>TOTAL</t>
  </si>
  <si>
    <t>SUMINISTRO E INSTALACION DE DISPOSITIVO DE TIPO VS10 PARA 35KV INCLUYE: MATERILES, MANO DE OBRA, HERRAMIENTA Y EQUIPO</t>
  </si>
  <si>
    <t>SUMINISTRO E INSTALACION DE DISPOSITIVO DE TIPO RP10 PARA 35KV INCLUYE: MATERILES, MANO DE OBRA, HERRAMIENTA Y EQUIPO</t>
  </si>
  <si>
    <t xml:space="preserve">      PAGO POR CARTA DE UNIDAD VERIFICADORA TRANSFORMADOR DE 37.5 KVA TIPO POSTE 35000-240 V PARA SISTEMA DE ALUMBRADO. . INCLUYE: TRAMITES</t>
  </si>
  <si>
    <t>SUMINISTRO E INSTALACION DE CONDUCTOR DE ALUMINIO SEMIAISLADO PARA MEDIA TENSION ACSR-SA-35KV, CAL. 3/0 AWG (1F-1H). INCLUYE: TENDIDO, TENSIONADO, MATERIALES, MANO DE OBRA, HERRAMIENTAS Y EQUIPO.</t>
  </si>
  <si>
    <t>SUMINISTRO E INSTALACION DE CABLE NEUTRANEL PARA ALUMBRADO CAL. 2+1 2F-3H AL-ACSR (6C AWG) ALUMINIO. INCLUYE: MATERIALES,TENDIDO, TENSIONADO, MANO DE OBRA ,HERRAMIENTA Y EQUIPO</t>
  </si>
  <si>
    <t>SUMINISTRO  E INSTALACION DE SISTEMA DE TIERRA FISICA A BASE DE PERFORACION CONSISITENTE EN UNA PERFORACION DE 3" DE DIAMETRO POR 8 METROS DE PROFUNDIDAD, CON RELLENO DE MEZCLA DE CEMENTO CONDUCTIVO, ELECTRODO DE CABLE DE COBRE DESNUDO CAL.1/0 CON VARRILLA COPPERWELD Y BAJANTE CON ALAMBRE DE COBRE DESNUDO CAL. No. 2, SEGUN NORMAS ESTABLECIDAS DE C.F.E., INCLUYE: MATERIALES, MANO DE OBRA, HERRAMIENTAS Y EQUIPO</t>
  </si>
  <si>
    <t>ROTULACION DE SISTEMA DE TIERRA, SIMBOLOS DE SISTEMA DE TIERRA FISICA SEGÚN NORMAS ESTABLECIDAS POR LA C.F.E INCLUYE: MATERIALES, MANO DE OBRA Y HERRAMIENTAS.</t>
  </si>
  <si>
    <t>ROTULACION DE MURETE DE MEDICION, CON NUMERO DE SERVICIO SEGÚN NORMAS ESTABLECIDAS POR LA C.F.E INCLUYE: MATERIALES, MANO DE OBRA Y HERRAMIENTAS.</t>
  </si>
  <si>
    <t xml:space="preserve">      SUMINISTRO E INSTALACION DE LUMINARIA TIPO LED  DE 100 W, 220-127 VOLTS, CON BRAZO GALVANIZADO PARA POSTE DE CONCRETO  PARA ALUMBRADO  INCLUYE: MATERIALES, MANO DE OBRA Y HERRAMIENTAS</t>
  </si>
  <si>
    <t xml:space="preserve"> SUMINISTRO E INSTALACION DE MURETE DE MEDICION PREFABRICADO PARA UN SERVICIO MONOFASICO AEREO. INCLUYE: EXCAVACION, BASE DE CONCRETO DE 40x40x40 CM, MATERIALES, MANO DE OBRA, HERRAMIENTAS Y EQUIPO.</t>
  </si>
  <si>
    <t>Total de CAPITULO IV.- ALUMBRADO</t>
  </si>
  <si>
    <t>RESUMEN DE PARTIDAS</t>
  </si>
  <si>
    <t>I.V.A (16%)</t>
  </si>
  <si>
    <t>ELABORACION DE INVENTARIO FISICO DE OBRA Y PLANOS DEFINITIVOS (GEOREFERENCIADOS Y EN DEPRORED) PARA LA RECEPCION DE LA OBRA ANTE LA COMISION FEDERAL DE ELECTRICIDAD.</t>
  </si>
  <si>
    <t>DIRECCION GENERAL DE OBRAS PUBLICAS</t>
  </si>
  <si>
    <t>DIRECCION TECNICA</t>
  </si>
  <si>
    <t>AREA DE PROYECTOS, COSTOS Y PRESUPUESTOS</t>
  </si>
  <si>
    <t>CATALOGO DE CONCEPTOS</t>
  </si>
  <si>
    <t>NO. DE CONVOCATORIA:</t>
  </si>
  <si>
    <t>EMPRESA:</t>
  </si>
  <si>
    <t>MUNICIPIO: OTHON P. BLANCO</t>
  </si>
  <si>
    <t>NO. DE LICITACION:</t>
  </si>
  <si>
    <t xml:space="preserve">REPRESENTANTE LEGAL: </t>
  </si>
  <si>
    <t>OBRA: AMPLIACION DE RED ELECTRICA (SEGUNDA ETAPA) EN LA LOCALIDAD DE 5 DE MAYO</t>
  </si>
  <si>
    <t>LOCALIDAD: 5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</si>
</sst>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  <numFmt numFmtId="166" formatCode="&quot;$&quot;#,##0.00"/>
    <numFmt numFmtId="167" formatCode="_(* #,##0.00_);_(* \(#,##0.00\);_(* &quot;-&quot;??_);_(@_)"/>
    <numFmt numFmtId="168" formatCode="0.0"/>
    <numFmt numFmtId="169" formatCode="[$$]#,##0.00"/>
    <numFmt numFmtId="170" formatCode="0.00_ ;[Red]\-0.00\ "/>
    <numFmt numFmtId="171" formatCode="_-* #,##0.00\ _P_t_s_-;\-* #,##0.00\ _P_t_s_-;_-* &quot;-&quot;??\ _P_t_s_-;_-@_-"/>
    <numFmt numFmtId="172" formatCode="0.0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2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30"/>
      <name val="Arial"/>
      <family val="2"/>
    </font>
    <font>
      <b/>
      <sz val="8"/>
      <color indexed="17"/>
      <name val="Arial"/>
      <family val="2"/>
    </font>
    <font>
      <b/>
      <sz val="10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6"/>
      <name val="Arial"/>
      <family val="2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ourier New"/>
      <family val="3"/>
    </font>
    <font>
      <sz val="12"/>
      <color theme="1"/>
      <name val="Courier New"/>
      <family val="3"/>
    </font>
    <font>
      <b/>
      <sz val="12"/>
      <color theme="1"/>
      <name val="Courier New"/>
      <family val="3"/>
    </font>
    <font>
      <sz val="12"/>
      <name val="Courier New"/>
      <family val="3"/>
    </font>
    <font>
      <b/>
      <sz val="12"/>
      <color rgb="FF000000"/>
      <name val="Courier New"/>
      <family val="3"/>
    </font>
    <font>
      <b/>
      <sz val="12"/>
      <color theme="4"/>
      <name val="Courier New"/>
      <family val="3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ourier New"/>
      <family val="3"/>
    </font>
    <font>
      <b/>
      <sz val="14"/>
      <color theme="1"/>
      <name val="Courier New"/>
      <family val="3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5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2" fillId="0" borderId="0"/>
    <xf numFmtId="0" fontId="13" fillId="0" borderId="0"/>
    <xf numFmtId="0" fontId="8" fillId="0" borderId="0"/>
    <xf numFmtId="44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0" fontId="3" fillId="0" borderId="0"/>
    <xf numFmtId="171" fontId="13" fillId="0" borderId="0" applyFont="0" applyFill="0" applyBorder="0" applyAlignment="0" applyProtection="0"/>
    <xf numFmtId="0" fontId="3" fillId="0" borderId="0"/>
    <xf numFmtId="0" fontId="13" fillId="0" borderId="0"/>
    <xf numFmtId="0" fontId="1" fillId="0" borderId="0"/>
  </cellStyleXfs>
  <cellXfs count="357">
    <xf numFmtId="0" fontId="0" fillId="0" borderId="0" xfId="0"/>
    <xf numFmtId="0" fontId="10" fillId="0" borderId="0" xfId="0" applyFont="1" applyBorder="1" applyAlignment="1">
      <alignment vertical="top"/>
    </xf>
    <xf numFmtId="0" fontId="13" fillId="0" borderId="0" xfId="0" applyFont="1" applyFill="1" applyBorder="1" applyAlignment="1">
      <alignment horizontal="justify" vertical="top" wrapText="1"/>
    </xf>
    <xf numFmtId="0" fontId="10" fillId="0" borderId="8" xfId="0" applyFont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2" fontId="20" fillId="0" borderId="0" xfId="0" applyNumberFormat="1" applyFont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43" fontId="11" fillId="2" borderId="0" xfId="0" applyNumberFormat="1" applyFont="1" applyFill="1" applyBorder="1" applyAlignment="1">
      <alignment vertical="top"/>
    </xf>
    <xf numFmtId="43" fontId="10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2" fontId="10" fillId="0" borderId="2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166" fontId="10" fillId="0" borderId="0" xfId="0" applyNumberFormat="1" applyFont="1" applyBorder="1" applyAlignment="1">
      <alignment vertical="top"/>
    </xf>
    <xf numFmtId="2" fontId="10" fillId="0" borderId="8" xfId="0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15" fontId="19" fillId="2" borderId="4" xfId="0" applyNumberFormat="1" applyFont="1" applyFill="1" applyBorder="1" applyAlignment="1">
      <alignment horizontal="center" vertical="top"/>
    </xf>
    <xf numFmtId="15" fontId="10" fillId="2" borderId="3" xfId="0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2" fontId="13" fillId="0" borderId="8" xfId="0" applyNumberFormat="1" applyFont="1" applyBorder="1" applyAlignment="1">
      <alignment horizontal="left" vertical="top"/>
    </xf>
    <xf numFmtId="43" fontId="13" fillId="2" borderId="5" xfId="0" applyNumberFormat="1" applyFont="1" applyFill="1" applyBorder="1" applyAlignment="1">
      <alignment vertical="top"/>
    </xf>
    <xf numFmtId="10" fontId="10" fillId="2" borderId="0" xfId="0" applyNumberFormat="1" applyFont="1" applyFill="1" applyBorder="1" applyAlignment="1">
      <alignment horizontal="center" vertical="top"/>
    </xf>
    <xf numFmtId="15" fontId="19" fillId="2" borderId="1" xfId="0" applyNumberFormat="1" applyFont="1" applyFill="1" applyBorder="1" applyAlignment="1">
      <alignment horizontal="center" vertical="top"/>
    </xf>
    <xf numFmtId="15" fontId="10" fillId="2" borderId="0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166" fontId="13" fillId="2" borderId="3" xfId="0" applyNumberFormat="1" applyFont="1" applyFill="1" applyBorder="1" applyAlignment="1">
      <alignment horizontal="centerContinuous" vertical="top"/>
    </xf>
    <xf numFmtId="166" fontId="13" fillId="2" borderId="4" xfId="0" applyNumberFormat="1" applyFont="1" applyFill="1" applyBorder="1" applyAlignment="1">
      <alignment horizontal="centerContinuous" vertical="top"/>
    </xf>
    <xf numFmtId="166" fontId="13" fillId="2" borderId="0" xfId="0" applyNumberFormat="1" applyFont="1" applyFill="1" applyBorder="1" applyAlignment="1">
      <alignment vertical="top"/>
    </xf>
    <xf numFmtId="166" fontId="13" fillId="2" borderId="1" xfId="0" applyNumberFormat="1" applyFont="1" applyFill="1" applyBorder="1" applyAlignment="1">
      <alignment vertical="top"/>
    </xf>
    <xf numFmtId="166" fontId="13" fillId="2" borderId="0" xfId="0" applyNumberFormat="1" applyFont="1" applyFill="1" applyBorder="1" applyAlignment="1">
      <alignment horizontal="centerContinuous" vertical="top"/>
    </xf>
    <xf numFmtId="166" fontId="13" fillId="2" borderId="1" xfId="0" applyNumberFormat="1" applyFont="1" applyFill="1" applyBorder="1" applyAlignment="1">
      <alignment horizontal="centerContinuous" vertical="top"/>
    </xf>
    <xf numFmtId="2" fontId="14" fillId="0" borderId="7" xfId="0" applyNumberFormat="1" applyFont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 wrapText="1"/>
    </xf>
    <xf numFmtId="166" fontId="10" fillId="2" borderId="5" xfId="0" applyNumberFormat="1" applyFont="1" applyFill="1" applyBorder="1" applyAlignment="1">
      <alignment horizontal="center" vertical="top"/>
    </xf>
    <xf numFmtId="3" fontId="19" fillId="2" borderId="5" xfId="0" applyNumberFormat="1" applyFont="1" applyFill="1" applyBorder="1" applyAlignment="1">
      <alignment horizontal="center" vertical="top"/>
    </xf>
    <xf numFmtId="166" fontId="10" fillId="2" borderId="6" xfId="0" applyNumberFormat="1" applyFont="1" applyFill="1" applyBorder="1" applyAlignment="1">
      <alignment horizontal="center" vertical="top"/>
    </xf>
    <xf numFmtId="15" fontId="11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justify" vertical="top" wrapText="1"/>
    </xf>
    <xf numFmtId="43" fontId="13" fillId="2" borderId="0" xfId="0" applyNumberFormat="1" applyFont="1" applyFill="1" applyBorder="1" applyAlignment="1">
      <alignment vertical="top"/>
    </xf>
    <xf numFmtId="43" fontId="13" fillId="2" borderId="0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center" wrapText="1"/>
    </xf>
    <xf numFmtId="2" fontId="17" fillId="2" borderId="1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/>
    </xf>
    <xf numFmtId="0" fontId="14" fillId="0" borderId="33" xfId="0" applyFont="1" applyFill="1" applyBorder="1" applyAlignment="1">
      <alignment horizontal="center" vertical="center" wrapText="1"/>
    </xf>
    <xf numFmtId="43" fontId="17" fillId="2" borderId="13" xfId="0" applyNumberFormat="1" applyFont="1" applyFill="1" applyBorder="1" applyAlignment="1">
      <alignment horizontal="center" vertical="top"/>
    </xf>
    <xf numFmtId="166" fontId="17" fillId="2" borderId="13" xfId="0" applyNumberFormat="1" applyFont="1" applyFill="1" applyBorder="1" applyAlignment="1">
      <alignment horizontal="center" vertical="top"/>
    </xf>
    <xf numFmtId="2" fontId="17" fillId="2" borderId="5" xfId="0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top"/>
    </xf>
    <xf numFmtId="0" fontId="17" fillId="0" borderId="34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0" fontId="21" fillId="2" borderId="0" xfId="0" applyFont="1" applyFill="1" applyBorder="1" applyAlignment="1">
      <alignment horizontal="center" vertical="top"/>
    </xf>
    <xf numFmtId="0" fontId="11" fillId="4" borderId="35" xfId="2" applyNumberFormat="1" applyFont="1" applyFill="1" applyBorder="1" applyAlignment="1">
      <alignment horizontal="center" vertical="center"/>
    </xf>
    <xf numFmtId="0" fontId="11" fillId="4" borderId="36" xfId="2" applyNumberFormat="1" applyFont="1" applyFill="1" applyBorder="1" applyAlignment="1">
      <alignment horizontal="left" vertical="center"/>
    </xf>
    <xf numFmtId="0" fontId="11" fillId="4" borderId="36" xfId="2" applyNumberFormat="1" applyFont="1" applyFill="1" applyBorder="1" applyAlignment="1">
      <alignment horizontal="center" vertical="center"/>
    </xf>
    <xf numFmtId="0" fontId="18" fillId="4" borderId="20" xfId="3" applyFont="1" applyFill="1" applyBorder="1" applyAlignment="1">
      <alignment vertical="center" wrapText="1"/>
    </xf>
    <xf numFmtId="0" fontId="18" fillId="4" borderId="36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166" fontId="23" fillId="4" borderId="4" xfId="0" applyNumberFormat="1" applyFont="1" applyFill="1" applyBorder="1" applyAlignment="1">
      <alignment horizontal="center" vertical="top"/>
    </xf>
    <xf numFmtId="0" fontId="23" fillId="4" borderId="12" xfId="0" applyFont="1" applyFill="1" applyBorder="1" applyAlignment="1">
      <alignment vertical="top"/>
    </xf>
    <xf numFmtId="0" fontId="23" fillId="4" borderId="38" xfId="0" applyFont="1" applyFill="1" applyBorder="1" applyAlignment="1">
      <alignment vertical="top"/>
    </xf>
    <xf numFmtId="0" fontId="21" fillId="4" borderId="12" xfId="0" applyFont="1" applyFill="1" applyBorder="1" applyAlignment="1">
      <alignment vertical="top"/>
    </xf>
    <xf numFmtId="0" fontId="21" fillId="4" borderId="38" xfId="0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5" borderId="35" xfId="2" applyNumberFormat="1" applyFont="1" applyFill="1" applyBorder="1" applyAlignment="1">
      <alignment horizontal="center" vertical="center"/>
    </xf>
    <xf numFmtId="0" fontId="11" fillId="5" borderId="36" xfId="2" applyNumberFormat="1" applyFont="1" applyFill="1" applyBorder="1" applyAlignment="1">
      <alignment horizontal="left" vertical="center"/>
    </xf>
    <xf numFmtId="0" fontId="13" fillId="5" borderId="36" xfId="3" applyFont="1" applyFill="1" applyBorder="1" applyAlignment="1">
      <alignment horizontal="center" vertical="center"/>
    </xf>
    <xf numFmtId="4" fontId="24" fillId="5" borderId="20" xfId="3" applyNumberFormat="1" applyFont="1" applyFill="1" applyBorder="1" applyAlignment="1">
      <alignment horizontal="center" vertical="center" wrapText="1"/>
    </xf>
    <xf numFmtId="43" fontId="10" fillId="5" borderId="36" xfId="0" applyNumberFormat="1" applyFont="1" applyFill="1" applyBorder="1" applyAlignment="1">
      <alignment horizontal="center" vertical="center"/>
    </xf>
    <xf numFmtId="44" fontId="10" fillId="5" borderId="4" xfId="0" applyNumberFormat="1" applyFont="1" applyFill="1" applyBorder="1" applyAlignment="1">
      <alignment horizontal="center" vertical="center"/>
    </xf>
    <xf numFmtId="43" fontId="10" fillId="5" borderId="12" xfId="0" applyNumberFormat="1" applyFont="1" applyFill="1" applyBorder="1" applyAlignment="1">
      <alignment horizontal="center" vertical="center"/>
    </xf>
    <xf numFmtId="167" fontId="10" fillId="5" borderId="38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vertical="top"/>
    </xf>
    <xf numFmtId="0" fontId="10" fillId="5" borderId="38" xfId="0" applyFont="1" applyFill="1" applyBorder="1" applyAlignment="1">
      <alignment vertical="top"/>
    </xf>
    <xf numFmtId="0" fontId="10" fillId="5" borderId="19" xfId="0" applyFont="1" applyFill="1" applyBorder="1" applyAlignment="1">
      <alignment vertical="top"/>
    </xf>
    <xf numFmtId="0" fontId="11" fillId="6" borderId="35" xfId="2" applyNumberFormat="1" applyFont="1" applyFill="1" applyBorder="1" applyAlignment="1">
      <alignment horizontal="center" vertical="center"/>
    </xf>
    <xf numFmtId="0" fontId="11" fillId="6" borderId="36" xfId="2" applyNumberFormat="1" applyFont="1" applyFill="1" applyBorder="1" applyAlignment="1">
      <alignment horizontal="left" vertical="center"/>
    </xf>
    <xf numFmtId="0" fontId="13" fillId="6" borderId="36" xfId="3" applyFont="1" applyFill="1" applyBorder="1" applyAlignment="1">
      <alignment horizontal="center" vertical="center"/>
    </xf>
    <xf numFmtId="4" fontId="25" fillId="6" borderId="20" xfId="3" applyNumberFormat="1" applyFont="1" applyFill="1" applyBorder="1" applyAlignment="1">
      <alignment horizontal="center" vertical="center" wrapText="1"/>
    </xf>
    <xf numFmtId="165" fontId="25" fillId="6" borderId="36" xfId="1" applyNumberFormat="1" applyFont="1" applyFill="1" applyBorder="1" applyAlignment="1">
      <alignment vertical="center" wrapText="1"/>
    </xf>
    <xf numFmtId="165" fontId="25" fillId="6" borderId="20" xfId="1" applyNumberFormat="1" applyFont="1" applyFill="1" applyBorder="1" applyAlignment="1">
      <alignment vertical="center" wrapText="1"/>
    </xf>
    <xf numFmtId="165" fontId="25" fillId="6" borderId="37" xfId="1" applyNumberFormat="1" applyFont="1" applyFill="1" applyBorder="1" applyAlignment="1">
      <alignment vertical="center" wrapText="1"/>
    </xf>
    <xf numFmtId="165" fontId="25" fillId="6" borderId="16" xfId="1" applyNumberFormat="1" applyFont="1" applyFill="1" applyBorder="1" applyAlignment="1">
      <alignment vertical="center" wrapText="1"/>
    </xf>
    <xf numFmtId="165" fontId="25" fillId="6" borderId="35" xfId="1" applyNumberFormat="1" applyFont="1" applyFill="1" applyBorder="1" applyAlignment="1">
      <alignment vertical="center" wrapText="1"/>
    </xf>
    <xf numFmtId="168" fontId="10" fillId="0" borderId="39" xfId="2" applyNumberFormat="1" applyFont="1" applyBorder="1" applyAlignment="1">
      <alignment horizontal="center" vertical="center"/>
    </xf>
    <xf numFmtId="0" fontId="10" fillId="0" borderId="40" xfId="2" applyNumberFormat="1" applyFont="1" applyBorder="1" applyAlignment="1">
      <alignment horizontal="left" vertical="center" wrapText="1"/>
    </xf>
    <xf numFmtId="0" fontId="10" fillId="0" borderId="40" xfId="2" applyNumberFormat="1" applyFont="1" applyBorder="1" applyAlignment="1">
      <alignment horizontal="left" vertical="center"/>
    </xf>
    <xf numFmtId="0" fontId="10" fillId="0" borderId="40" xfId="2" applyNumberFormat="1" applyFont="1" applyBorder="1" applyAlignment="1">
      <alignment horizontal="center" vertical="center"/>
    </xf>
    <xf numFmtId="169" fontId="10" fillId="0" borderId="40" xfId="2" applyNumberFormat="1" applyFont="1" applyBorder="1" applyAlignment="1">
      <alignment horizontal="center" vertical="center"/>
    </xf>
    <xf numFmtId="2" fontId="10" fillId="0" borderId="40" xfId="2" applyNumberFormat="1" applyFont="1" applyBorder="1" applyAlignment="1">
      <alignment horizontal="center" vertical="center"/>
    </xf>
    <xf numFmtId="43" fontId="10" fillId="0" borderId="40" xfId="0" applyNumberFormat="1" applyFont="1" applyFill="1" applyBorder="1" applyAlignment="1">
      <alignment horizontal="center" vertical="center" wrapText="1"/>
    </xf>
    <xf numFmtId="43" fontId="10" fillId="0" borderId="40" xfId="0" applyNumberFormat="1" applyFont="1" applyFill="1" applyBorder="1" applyAlignment="1">
      <alignment horizontal="center" vertical="center"/>
    </xf>
    <xf numFmtId="44" fontId="10" fillId="0" borderId="43" xfId="0" applyNumberFormat="1" applyFont="1" applyFill="1" applyBorder="1" applyAlignment="1">
      <alignment horizontal="center" vertical="center"/>
    </xf>
    <xf numFmtId="43" fontId="10" fillId="0" borderId="39" xfId="0" applyNumberFormat="1" applyFont="1" applyFill="1" applyBorder="1" applyAlignment="1">
      <alignment horizontal="center" vertical="center"/>
    </xf>
    <xf numFmtId="167" fontId="10" fillId="0" borderId="41" xfId="0" applyNumberFormat="1" applyFont="1" applyFill="1" applyBorder="1" applyAlignment="1">
      <alignment horizontal="center" vertical="center"/>
    </xf>
    <xf numFmtId="43" fontId="10" fillId="0" borderId="41" xfId="0" applyNumberFormat="1" applyFont="1" applyFill="1" applyBorder="1" applyAlignment="1">
      <alignment horizontal="center" vertical="center"/>
    </xf>
    <xf numFmtId="170" fontId="10" fillId="0" borderId="11" xfId="0" applyNumberFormat="1" applyFont="1" applyFill="1" applyBorder="1" applyAlignment="1">
      <alignment horizontal="center" vertical="center"/>
    </xf>
    <xf numFmtId="170" fontId="10" fillId="0" borderId="41" xfId="0" applyNumberFormat="1" applyFont="1" applyFill="1" applyBorder="1" applyAlignment="1">
      <alignment horizontal="center" vertical="center"/>
    </xf>
    <xf numFmtId="0" fontId="11" fillId="6" borderId="36" xfId="2" applyNumberFormat="1" applyFont="1" applyFill="1" applyBorder="1" applyAlignment="1">
      <alignment horizontal="left" vertical="center" wrapText="1"/>
    </xf>
    <xf numFmtId="1" fontId="10" fillId="0" borderId="39" xfId="2" applyNumberFormat="1" applyFont="1" applyBorder="1" applyAlignment="1">
      <alignment horizontal="center" vertical="center"/>
    </xf>
    <xf numFmtId="168" fontId="10" fillId="0" borderId="32" xfId="2" applyNumberFormat="1" applyFont="1" applyBorder="1" applyAlignment="1">
      <alignment horizontal="center" vertical="center"/>
    </xf>
    <xf numFmtId="0" fontId="10" fillId="0" borderId="18" xfId="2" applyNumberFormat="1" applyFont="1" applyBorder="1" applyAlignment="1">
      <alignment horizontal="left" vertical="center" wrapText="1"/>
    </xf>
    <xf numFmtId="0" fontId="10" fillId="0" borderId="18" xfId="2" applyNumberFormat="1" applyFont="1" applyBorder="1" applyAlignment="1">
      <alignment horizontal="left" vertical="center"/>
    </xf>
    <xf numFmtId="0" fontId="10" fillId="0" borderId="18" xfId="2" applyNumberFormat="1" applyFont="1" applyBorder="1" applyAlignment="1">
      <alignment horizontal="center" vertical="center"/>
    </xf>
    <xf numFmtId="169" fontId="10" fillId="0" borderId="18" xfId="2" applyNumberFormat="1" applyFont="1" applyBorder="1" applyAlignment="1">
      <alignment horizontal="center" vertical="center"/>
    </xf>
    <xf numFmtId="2" fontId="10" fillId="0" borderId="18" xfId="2" applyNumberFormat="1" applyFont="1" applyBorder="1" applyAlignment="1">
      <alignment horizontal="center" vertical="center"/>
    </xf>
    <xf numFmtId="43" fontId="10" fillId="0" borderId="18" xfId="0" applyNumberFormat="1" applyFont="1" applyFill="1" applyBorder="1" applyAlignment="1">
      <alignment horizontal="center" vertical="center" wrapText="1"/>
    </xf>
    <xf numFmtId="43" fontId="10" fillId="0" borderId="18" xfId="0" applyNumberFormat="1" applyFont="1" applyFill="1" applyBorder="1" applyAlignment="1">
      <alignment horizontal="center" vertical="center"/>
    </xf>
    <xf numFmtId="166" fontId="18" fillId="2" borderId="0" xfId="0" applyNumberFormat="1" applyFont="1" applyFill="1" applyBorder="1" applyAlignment="1">
      <alignment horizontal="center" vertical="center"/>
    </xf>
    <xf numFmtId="166" fontId="26" fillId="7" borderId="35" xfId="0" applyNumberFormat="1" applyFont="1" applyFill="1" applyBorder="1" applyAlignment="1">
      <alignment horizontal="center" vertical="center"/>
    </xf>
    <xf numFmtId="166" fontId="26" fillId="7" borderId="36" xfId="0" applyNumberFormat="1" applyFont="1" applyFill="1" applyBorder="1" applyAlignment="1">
      <alignment horizontal="center" vertical="center" wrapText="1"/>
    </xf>
    <xf numFmtId="166" fontId="26" fillId="7" borderId="36" xfId="0" applyNumberFormat="1" applyFont="1" applyFill="1" applyBorder="1" applyAlignment="1">
      <alignment horizontal="center" vertical="center"/>
    </xf>
    <xf numFmtId="166" fontId="18" fillId="7" borderId="20" xfId="3" applyNumberFormat="1" applyFont="1" applyFill="1" applyBorder="1" applyAlignment="1">
      <alignment horizontal="center" vertical="center" wrapText="1"/>
    </xf>
    <xf numFmtId="166" fontId="18" fillId="7" borderId="36" xfId="3" applyNumberFormat="1" applyFont="1" applyFill="1" applyBorder="1" applyAlignment="1">
      <alignment horizontal="center" vertical="center" wrapText="1"/>
    </xf>
    <xf numFmtId="166" fontId="18" fillId="7" borderId="16" xfId="0" applyNumberFormat="1" applyFont="1" applyFill="1" applyBorder="1" applyAlignment="1">
      <alignment horizontal="center" vertical="center"/>
    </xf>
    <xf numFmtId="166" fontId="18" fillId="7" borderId="35" xfId="0" applyNumberFormat="1" applyFont="1" applyFill="1" applyBorder="1" applyAlignment="1">
      <alignment horizontal="center" vertical="center"/>
    </xf>
    <xf numFmtId="166" fontId="18" fillId="7" borderId="37" xfId="0" applyNumberFormat="1" applyFont="1" applyFill="1" applyBorder="1" applyAlignment="1">
      <alignment horizontal="center" vertical="center"/>
    </xf>
    <xf numFmtId="166" fontId="18" fillId="7" borderId="2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6" fontId="14" fillId="8" borderId="17" xfId="0" applyNumberFormat="1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66" fontId="11" fillId="8" borderId="37" xfId="0" applyNumberFormat="1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43" fontId="10" fillId="0" borderId="0" xfId="0" applyNumberFormat="1" applyFont="1" applyFill="1" applyBorder="1" applyAlignment="1">
      <alignment vertical="top"/>
    </xf>
    <xf numFmtId="43" fontId="10" fillId="0" borderId="0" xfId="0" applyNumberFormat="1" applyFont="1" applyFill="1" applyBorder="1" applyAlignment="1">
      <alignment horizontal="center" vertical="top"/>
    </xf>
    <xf numFmtId="166" fontId="10" fillId="0" borderId="0" xfId="0" applyNumberFormat="1" applyFont="1" applyFill="1" applyBorder="1" applyAlignment="1">
      <alignment vertical="top"/>
    </xf>
    <xf numFmtId="166" fontId="11" fillId="0" borderId="0" xfId="0" applyNumberFormat="1" applyFont="1" applyFill="1" applyBorder="1" applyAlignment="1">
      <alignment horizontal="center" vertical="top"/>
    </xf>
    <xf numFmtId="166" fontId="10" fillId="0" borderId="0" xfId="0" applyNumberFormat="1" applyFont="1" applyFill="1" applyBorder="1" applyAlignment="1">
      <alignment horizontal="left" vertical="top"/>
    </xf>
    <xf numFmtId="166" fontId="10" fillId="0" borderId="0" xfId="0" applyNumberFormat="1" applyFont="1" applyFill="1" applyBorder="1" applyAlignment="1">
      <alignment horizontal="center" vertical="top"/>
    </xf>
    <xf numFmtId="166" fontId="13" fillId="0" borderId="0" xfId="0" applyNumberFormat="1" applyFont="1"/>
    <xf numFmtId="0" fontId="2" fillId="0" borderId="0" xfId="0" applyFont="1" applyFill="1" applyBorder="1"/>
    <xf numFmtId="0" fontId="27" fillId="9" borderId="0" xfId="26" applyFont="1" applyFill="1" applyBorder="1" applyAlignment="1">
      <alignment horizontal="center" vertical="center"/>
    </xf>
    <xf numFmtId="2" fontId="27" fillId="9" borderId="0" xfId="26" applyNumberFormat="1" applyFont="1" applyFill="1" applyBorder="1" applyAlignment="1">
      <alignment horizontal="center" vertical="center"/>
    </xf>
    <xf numFmtId="44" fontId="27" fillId="9" borderId="0" xfId="27" applyFont="1" applyFill="1" applyBorder="1" applyAlignment="1">
      <alignment horizontal="center" vertical="center"/>
    </xf>
    <xf numFmtId="2" fontId="28" fillId="9" borderId="0" xfId="27" applyNumberFormat="1" applyFont="1" applyFill="1" applyBorder="1" applyAlignment="1">
      <alignment horizontal="center" vertical="center"/>
    </xf>
    <xf numFmtId="44" fontId="28" fillId="9" borderId="0" xfId="27" applyFont="1" applyFill="1" applyBorder="1" applyAlignment="1">
      <alignment horizontal="center" vertical="center"/>
    </xf>
    <xf numFmtId="0" fontId="28" fillId="9" borderId="0" xfId="26" applyFont="1" applyFill="1" applyBorder="1" applyAlignment="1">
      <alignment horizontal="center" vertical="center"/>
    </xf>
    <xf numFmtId="166" fontId="32" fillId="9" borderId="0" xfId="26" applyNumberFormat="1" applyFont="1" applyFill="1" applyBorder="1" applyAlignment="1">
      <alignment horizontal="center" vertical="center"/>
    </xf>
    <xf numFmtId="0" fontId="32" fillId="9" borderId="0" xfId="26" applyFont="1" applyFill="1" applyBorder="1" applyAlignment="1">
      <alignment horizontal="center" vertical="center"/>
    </xf>
    <xf numFmtId="0" fontId="30" fillId="9" borderId="0" xfId="26" applyFont="1" applyFill="1" applyBorder="1" applyAlignment="1">
      <alignment horizontal="justify" vertical="top" wrapText="1"/>
    </xf>
    <xf numFmtId="44" fontId="30" fillId="9" borderId="0" xfId="26" applyNumberFormat="1" applyFont="1" applyFill="1" applyBorder="1" applyAlignment="1">
      <alignment horizontal="justify" vertical="top" wrapText="1"/>
    </xf>
    <xf numFmtId="166" fontId="33" fillId="9" borderId="0" xfId="26" applyNumberFormat="1" applyFont="1" applyFill="1" applyBorder="1" applyAlignment="1">
      <alignment horizontal="justify" vertical="top" wrapText="1"/>
    </xf>
    <xf numFmtId="0" fontId="29" fillId="9" borderId="0" xfId="26" applyFont="1" applyFill="1" applyBorder="1" applyAlignment="1">
      <alignment horizontal="justify" vertical="top" wrapText="1"/>
    </xf>
    <xf numFmtId="166" fontId="34" fillId="9" borderId="0" xfId="26" applyNumberFormat="1" applyFont="1" applyFill="1" applyBorder="1" applyAlignment="1">
      <alignment horizontal="right"/>
    </xf>
    <xf numFmtId="2" fontId="28" fillId="9" borderId="0" xfId="27" applyNumberFormat="1" applyFont="1" applyFill="1" applyBorder="1" applyAlignment="1">
      <alignment horizontal="center" vertical="center" wrapText="1"/>
    </xf>
    <xf numFmtId="0" fontId="27" fillId="9" borderId="0" xfId="26" applyFont="1" applyFill="1" applyBorder="1" applyAlignment="1">
      <alignment horizontal="center" vertical="center" wrapText="1"/>
    </xf>
    <xf numFmtId="0" fontId="27" fillId="9" borderId="0" xfId="26" applyFont="1" applyFill="1" applyBorder="1" applyAlignment="1">
      <alignment horizontal="justify" vertical="justify" wrapText="1"/>
    </xf>
    <xf numFmtId="0" fontId="28" fillId="9" borderId="0" xfId="26" applyFont="1" applyFill="1" applyBorder="1" applyAlignment="1">
      <alignment horizontal="justify" vertical="justify" wrapText="1"/>
    </xf>
    <xf numFmtId="166" fontId="27" fillId="9" borderId="0" xfId="27" applyNumberFormat="1" applyFont="1" applyFill="1" applyBorder="1" applyAlignment="1">
      <alignment horizontal="center" vertical="center"/>
    </xf>
    <xf numFmtId="166" fontId="27" fillId="9" borderId="0" xfId="26" applyNumberFormat="1" applyFont="1" applyFill="1" applyBorder="1" applyAlignment="1">
      <alignment horizontal="center" vertical="center"/>
    </xf>
    <xf numFmtId="0" fontId="36" fillId="9" borderId="0" xfId="26" applyFont="1" applyFill="1" applyBorder="1" applyAlignment="1">
      <alignment horizontal="justify" vertical="justify" wrapText="1"/>
    </xf>
    <xf numFmtId="0" fontId="36" fillId="9" borderId="0" xfId="26" applyFont="1" applyFill="1" applyBorder="1" applyAlignment="1">
      <alignment horizontal="center" vertical="center"/>
    </xf>
    <xf numFmtId="2" fontId="36" fillId="9" borderId="0" xfId="26" applyNumberFormat="1" applyFont="1" applyFill="1" applyBorder="1" applyAlignment="1">
      <alignment horizontal="center" vertical="center"/>
    </xf>
    <xf numFmtId="166" fontId="36" fillId="9" borderId="0" xfId="27" applyNumberFormat="1" applyFont="1" applyFill="1" applyBorder="1" applyAlignment="1">
      <alignment horizontal="center" vertical="center"/>
    </xf>
    <xf numFmtId="0" fontId="37" fillId="9" borderId="0" xfId="26" applyFont="1" applyFill="1" applyBorder="1" applyAlignment="1">
      <alignment horizontal="justify" vertical="justify" wrapText="1"/>
    </xf>
    <xf numFmtId="166" fontId="36" fillId="9" borderId="0" xfId="26" applyNumberFormat="1" applyFont="1" applyFill="1" applyBorder="1" applyAlignment="1">
      <alignment horizontal="center" vertical="center"/>
    </xf>
    <xf numFmtId="0" fontId="36" fillId="0" borderId="0" xfId="34" applyFont="1" applyBorder="1" applyAlignment="1">
      <alignment horizontal="center" vertical="center"/>
    </xf>
    <xf numFmtId="0" fontId="38" fillId="0" borderId="0" xfId="0" applyFont="1" applyBorder="1" applyAlignment="1">
      <alignment horizontal="justify" vertical="justify" wrapText="1"/>
    </xf>
    <xf numFmtId="0" fontId="36" fillId="9" borderId="0" xfId="20" applyFont="1" applyFill="1" applyBorder="1" applyAlignment="1">
      <alignment horizontal="center" vertical="center" wrapText="1"/>
    </xf>
    <xf numFmtId="2" fontId="36" fillId="9" borderId="0" xfId="26" applyNumberFormat="1" applyFont="1" applyFill="1" applyBorder="1" applyAlignment="1">
      <alignment horizontal="center" vertical="center" wrapText="1"/>
    </xf>
    <xf numFmtId="166" fontId="38" fillId="9" borderId="0" xfId="26" applyNumberFormat="1" applyFont="1" applyFill="1" applyBorder="1" applyAlignment="1">
      <alignment horizontal="center" vertical="center"/>
    </xf>
    <xf numFmtId="0" fontId="39" fillId="9" borderId="0" xfId="26" applyFont="1" applyFill="1" applyBorder="1" applyAlignment="1">
      <alignment horizontal="justify" vertical="justify"/>
    </xf>
    <xf numFmtId="166" fontId="37" fillId="9" borderId="0" xfId="27" applyNumberFormat="1" applyFont="1" applyFill="1" applyBorder="1" applyAlignment="1">
      <alignment horizontal="center" vertical="center"/>
    </xf>
    <xf numFmtId="2" fontId="38" fillId="9" borderId="0" xfId="27" applyNumberFormat="1" applyFont="1" applyFill="1" applyBorder="1" applyAlignment="1">
      <alignment horizontal="center" vertical="center"/>
    </xf>
    <xf numFmtId="0" fontId="40" fillId="9" borderId="0" xfId="26" applyFont="1" applyFill="1" applyBorder="1" applyAlignment="1">
      <alignment horizontal="justify" vertical="justify" wrapText="1"/>
    </xf>
    <xf numFmtId="2" fontId="40" fillId="9" borderId="0" xfId="26" applyNumberFormat="1" applyFont="1" applyFill="1" applyBorder="1" applyAlignment="1">
      <alignment horizontal="center" vertical="center" wrapText="1"/>
    </xf>
    <xf numFmtId="166" fontId="40" fillId="9" borderId="0" xfId="26" applyNumberFormat="1" applyFont="1" applyFill="1" applyBorder="1" applyAlignment="1">
      <alignment horizontal="center" vertical="center" wrapText="1"/>
    </xf>
    <xf numFmtId="4" fontId="36" fillId="9" borderId="0" xfId="26" applyNumberFormat="1" applyFont="1" applyFill="1" applyBorder="1" applyAlignment="1">
      <alignment horizontal="justify" vertical="justify" wrapText="1"/>
    </xf>
    <xf numFmtId="166" fontId="37" fillId="9" borderId="0" xfId="26" applyNumberFormat="1" applyFont="1" applyFill="1" applyBorder="1" applyAlignment="1">
      <alignment horizontal="center" vertical="center" wrapText="1"/>
    </xf>
    <xf numFmtId="166" fontId="37" fillId="9" borderId="0" xfId="27" applyNumberFormat="1" applyFont="1" applyFill="1" applyBorder="1" applyAlignment="1">
      <alignment horizontal="center" vertical="center" wrapText="1"/>
    </xf>
    <xf numFmtId="0" fontId="37" fillId="9" borderId="0" xfId="26" applyFont="1" applyFill="1" applyBorder="1" applyAlignment="1">
      <alignment horizontal="center" vertical="center" wrapText="1"/>
    </xf>
    <xf numFmtId="0" fontId="36" fillId="9" borderId="0" xfId="26" applyFont="1" applyFill="1" applyBorder="1" applyAlignment="1">
      <alignment horizontal="center" vertical="center" wrapText="1"/>
    </xf>
    <xf numFmtId="0" fontId="20" fillId="9" borderId="0" xfId="26" applyFont="1" applyFill="1" applyBorder="1" applyAlignment="1">
      <alignment horizontal="center" vertical="center"/>
    </xf>
    <xf numFmtId="166" fontId="28" fillId="9" borderId="0" xfId="27" applyNumberFormat="1" applyFont="1" applyFill="1" applyBorder="1" applyAlignment="1">
      <alignment horizontal="center" vertical="center"/>
    </xf>
    <xf numFmtId="0" fontId="40" fillId="9" borderId="0" xfId="26" applyFont="1" applyFill="1" applyBorder="1" applyAlignment="1">
      <alignment horizontal="center" vertical="center" wrapText="1"/>
    </xf>
    <xf numFmtId="165" fontId="36" fillId="9" borderId="0" xfId="26" applyNumberFormat="1" applyFont="1" applyFill="1" applyBorder="1" applyAlignment="1">
      <alignment horizontal="center" vertical="center" wrapText="1"/>
    </xf>
    <xf numFmtId="165" fontId="38" fillId="0" borderId="0" xfId="10" applyNumberFormat="1" applyFont="1" applyFill="1" applyBorder="1" applyAlignment="1">
      <alignment horizontal="center" vertical="center"/>
    </xf>
    <xf numFmtId="165" fontId="35" fillId="0" borderId="0" xfId="0" applyNumberFormat="1" applyFont="1" applyFill="1" applyBorder="1" applyAlignment="1">
      <alignment horizontal="center" vertical="center"/>
    </xf>
    <xf numFmtId="165" fontId="36" fillId="9" borderId="0" xfId="27" applyNumberFormat="1" applyFont="1" applyFill="1" applyBorder="1" applyAlignment="1">
      <alignment horizontal="center" vertical="center"/>
    </xf>
    <xf numFmtId="165" fontId="40" fillId="9" borderId="0" xfId="26" applyNumberFormat="1" applyFont="1" applyFill="1" applyBorder="1" applyAlignment="1">
      <alignment horizontal="center" vertical="center" wrapText="1"/>
    </xf>
    <xf numFmtId="165" fontId="37" fillId="9" borderId="0" xfId="26" applyNumberFormat="1" applyFont="1" applyFill="1" applyBorder="1" applyAlignment="1">
      <alignment horizontal="center" vertical="center"/>
    </xf>
    <xf numFmtId="165" fontId="36" fillId="9" borderId="0" xfId="26" applyNumberFormat="1" applyFont="1" applyFill="1" applyBorder="1" applyAlignment="1">
      <alignment horizontal="center" vertical="center"/>
    </xf>
    <xf numFmtId="165" fontId="27" fillId="9" borderId="0" xfId="27" applyNumberFormat="1" applyFont="1" applyFill="1" applyBorder="1" applyAlignment="1">
      <alignment horizontal="center" vertical="center"/>
    </xf>
    <xf numFmtId="165" fontId="27" fillId="9" borderId="0" xfId="26" applyNumberFormat="1" applyFont="1" applyFill="1" applyBorder="1" applyAlignment="1">
      <alignment horizontal="center" vertical="center"/>
    </xf>
    <xf numFmtId="166" fontId="28" fillId="9" borderId="0" xfId="26" applyNumberFormat="1" applyFont="1" applyFill="1" applyBorder="1" applyAlignment="1">
      <alignment horizontal="center" vertical="center"/>
    </xf>
    <xf numFmtId="0" fontId="40" fillId="9" borderId="0" xfId="26" applyFont="1" applyFill="1" applyBorder="1" applyAlignment="1">
      <alignment horizontal="center" vertical="center" wrapText="1"/>
    </xf>
    <xf numFmtId="2" fontId="16" fillId="0" borderId="47" xfId="0" applyNumberFormat="1" applyFont="1" applyFill="1" applyBorder="1" applyAlignment="1">
      <alignment vertical="top" wrapText="1"/>
    </xf>
    <xf numFmtId="44" fontId="16" fillId="0" borderId="47" xfId="10" applyFont="1" applyBorder="1" applyAlignment="1">
      <alignment horizontal="justify" vertical="center"/>
    </xf>
    <xf numFmtId="2" fontId="42" fillId="0" borderId="47" xfId="0" applyNumberFormat="1" applyFont="1" applyFill="1" applyBorder="1" applyAlignment="1">
      <alignment vertical="top" wrapText="1"/>
    </xf>
    <xf numFmtId="44" fontId="42" fillId="0" borderId="47" xfId="10" applyFont="1" applyBorder="1" applyAlignment="1">
      <alignment horizontal="justify" vertical="center"/>
    </xf>
    <xf numFmtId="2" fontId="41" fillId="0" borderId="48" xfId="0" applyNumberFormat="1" applyFont="1" applyFill="1" applyBorder="1" applyAlignment="1">
      <alignment vertical="top" wrapText="1"/>
    </xf>
    <xf numFmtId="2" fontId="31" fillId="0" borderId="48" xfId="0" applyNumberFormat="1" applyFont="1" applyFill="1" applyBorder="1" applyAlignment="1">
      <alignment vertical="top" wrapText="1"/>
    </xf>
    <xf numFmtId="0" fontId="14" fillId="0" borderId="48" xfId="0" applyFont="1" applyBorder="1"/>
    <xf numFmtId="166" fontId="16" fillId="0" borderId="49" xfId="10" applyNumberFormat="1" applyFont="1" applyBorder="1" applyAlignment="1">
      <alignment horizontal="justify" vertical="center"/>
    </xf>
    <xf numFmtId="166" fontId="38" fillId="9" borderId="48" xfId="26" applyNumberFormat="1" applyFont="1" applyFill="1" applyBorder="1" applyAlignment="1">
      <alignment horizontal="center" vertical="center"/>
    </xf>
    <xf numFmtId="2" fontId="36" fillId="9" borderId="48" xfId="26" applyNumberFormat="1" applyFont="1" applyFill="1" applyBorder="1" applyAlignment="1">
      <alignment horizontal="center" vertical="center" wrapText="1"/>
    </xf>
    <xf numFmtId="165" fontId="36" fillId="9" borderId="48" xfId="26" applyNumberFormat="1" applyFont="1" applyFill="1" applyBorder="1" applyAlignment="1">
      <alignment horizontal="center" vertical="center" wrapText="1"/>
    </xf>
    <xf numFmtId="165" fontId="38" fillId="0" borderId="48" xfId="10" applyNumberFormat="1" applyFont="1" applyFill="1" applyBorder="1" applyAlignment="1">
      <alignment horizontal="center" vertical="center"/>
    </xf>
    <xf numFmtId="2" fontId="36" fillId="9" borderId="40" xfId="26" applyNumberFormat="1" applyFont="1" applyFill="1" applyBorder="1" applyAlignment="1">
      <alignment horizontal="center" vertical="center" wrapText="1"/>
    </xf>
    <xf numFmtId="165" fontId="36" fillId="9" borderId="40" xfId="26" applyNumberFormat="1" applyFont="1" applyFill="1" applyBorder="1" applyAlignment="1">
      <alignment horizontal="center" vertical="center" wrapText="1"/>
    </xf>
    <xf numFmtId="166" fontId="36" fillId="0" borderId="40" xfId="27" applyNumberFormat="1" applyFont="1" applyFill="1" applyBorder="1" applyAlignment="1">
      <alignment horizontal="center" vertical="center"/>
    </xf>
    <xf numFmtId="0" fontId="37" fillId="9" borderId="48" xfId="26" applyFont="1" applyFill="1" applyBorder="1" applyAlignment="1">
      <alignment horizontal="center" vertical="center" wrapText="1"/>
    </xf>
    <xf numFmtId="0" fontId="39" fillId="9" borderId="48" xfId="26" applyFont="1" applyFill="1" applyBorder="1" applyAlignment="1">
      <alignment horizontal="justify" vertical="justify" wrapText="1"/>
    </xf>
    <xf numFmtId="166" fontId="37" fillId="9" borderId="48" xfId="27" applyNumberFormat="1" applyFont="1" applyFill="1" applyBorder="1" applyAlignment="1">
      <alignment horizontal="center" vertical="center"/>
    </xf>
    <xf numFmtId="166" fontId="35" fillId="9" borderId="48" xfId="26" applyNumberFormat="1" applyFont="1" applyFill="1" applyBorder="1" applyAlignment="1">
      <alignment horizontal="center" vertical="center"/>
    </xf>
    <xf numFmtId="166" fontId="37" fillId="0" borderId="48" xfId="27" applyNumberFormat="1" applyFont="1" applyFill="1" applyBorder="1" applyAlignment="1">
      <alignment horizontal="center" vertical="center"/>
    </xf>
    <xf numFmtId="166" fontId="43" fillId="9" borderId="48" xfId="26" applyNumberFormat="1" applyFont="1" applyFill="1" applyBorder="1" applyAlignment="1">
      <alignment horizontal="center" vertical="center"/>
    </xf>
    <xf numFmtId="166" fontId="35" fillId="9" borderId="48" xfId="26" applyNumberFormat="1" applyFont="1" applyFill="1" applyBorder="1" applyAlignment="1">
      <alignment horizontal="left" vertical="center"/>
    </xf>
    <xf numFmtId="2" fontId="37" fillId="9" borderId="48" xfId="26" applyNumberFormat="1" applyFont="1" applyFill="1" applyBorder="1" applyAlignment="1">
      <alignment horizontal="center" vertical="center"/>
    </xf>
    <xf numFmtId="165" fontId="37" fillId="9" borderId="48" xfId="27" applyNumberFormat="1" applyFont="1" applyFill="1" applyBorder="1" applyAlignment="1">
      <alignment horizontal="center" vertical="center"/>
    </xf>
    <xf numFmtId="0" fontId="37" fillId="9" borderId="48" xfId="26" applyFont="1" applyFill="1" applyBorder="1" applyAlignment="1">
      <alignment horizontal="center" vertical="center"/>
    </xf>
    <xf numFmtId="0" fontId="39" fillId="9" borderId="48" xfId="26" applyFont="1" applyFill="1" applyBorder="1" applyAlignment="1">
      <alignment horizontal="justify" vertical="justify"/>
    </xf>
    <xf numFmtId="0" fontId="36" fillId="9" borderId="48" xfId="26" applyFont="1" applyFill="1" applyBorder="1" applyAlignment="1">
      <alignment horizontal="center" vertical="center" wrapText="1"/>
    </xf>
    <xf numFmtId="165" fontId="36" fillId="9" borderId="48" xfId="27" applyNumberFormat="1" applyFont="1" applyFill="1" applyBorder="1" applyAlignment="1">
      <alignment horizontal="center" vertical="center"/>
    </xf>
    <xf numFmtId="166" fontId="36" fillId="9" borderId="48" xfId="27" applyNumberFormat="1" applyFont="1" applyFill="1" applyBorder="1" applyAlignment="1">
      <alignment horizontal="center" vertical="center"/>
    </xf>
    <xf numFmtId="2" fontId="36" fillId="9" borderId="48" xfId="26" applyNumberFormat="1" applyFont="1" applyFill="1" applyBorder="1" applyAlignment="1">
      <alignment horizontal="center" vertical="center"/>
    </xf>
    <xf numFmtId="0" fontId="38" fillId="0" borderId="48" xfId="30" applyFont="1" applyBorder="1" applyAlignment="1">
      <alignment horizontal="justify" vertical="justify" wrapText="1"/>
    </xf>
    <xf numFmtId="2" fontId="38" fillId="0" borderId="48" xfId="0" applyNumberFormat="1" applyFont="1" applyBorder="1" applyAlignment="1">
      <alignment horizontal="center" vertical="center" wrapText="1"/>
    </xf>
    <xf numFmtId="165" fontId="38" fillId="0" borderId="48" xfId="1" applyNumberFormat="1" applyFont="1" applyFill="1" applyBorder="1" applyAlignment="1">
      <alignment horizontal="center" vertical="center"/>
    </xf>
    <xf numFmtId="0" fontId="36" fillId="9" borderId="48" xfId="20" applyFont="1" applyFill="1" applyBorder="1" applyAlignment="1">
      <alignment horizontal="center" vertical="center" wrapText="1"/>
    </xf>
    <xf numFmtId="2" fontId="37" fillId="9" borderId="48" xfId="26" applyNumberFormat="1" applyFont="1" applyFill="1" applyBorder="1" applyAlignment="1">
      <alignment horizontal="center" vertical="center" wrapText="1"/>
    </xf>
    <xf numFmtId="165" fontId="37" fillId="9" borderId="48" xfId="26" applyNumberFormat="1" applyFont="1" applyFill="1" applyBorder="1" applyAlignment="1">
      <alignment horizontal="center" vertical="center" wrapText="1"/>
    </xf>
    <xf numFmtId="0" fontId="35" fillId="0" borderId="48" xfId="30" applyFont="1" applyBorder="1" applyAlignment="1">
      <alignment horizontal="justify" vertical="justify"/>
    </xf>
    <xf numFmtId="0" fontId="38" fillId="0" borderId="48" xfId="0" applyFont="1" applyBorder="1" applyAlignment="1">
      <alignment horizontal="justify" vertical="justify" wrapText="1"/>
    </xf>
    <xf numFmtId="166" fontId="36" fillId="9" borderId="48" xfId="26" applyNumberFormat="1" applyFont="1" applyFill="1" applyBorder="1" applyAlignment="1">
      <alignment horizontal="center" vertical="center"/>
    </xf>
    <xf numFmtId="0" fontId="36" fillId="0" borderId="48" xfId="26" applyFont="1" applyFill="1" applyBorder="1" applyAlignment="1">
      <alignment horizontal="center" vertical="center" wrapText="1"/>
    </xf>
    <xf numFmtId="0" fontId="38" fillId="0" borderId="48" xfId="0" applyFont="1" applyBorder="1" applyAlignment="1">
      <alignment horizontal="left" vertical="justify" wrapText="1"/>
    </xf>
    <xf numFmtId="0" fontId="36" fillId="9" borderId="48" xfId="16" applyFont="1" applyFill="1" applyBorder="1" applyAlignment="1">
      <alignment horizontal="center" vertical="center" wrapText="1"/>
    </xf>
    <xf numFmtId="0" fontId="36" fillId="9" borderId="48" xfId="26" applyNumberFormat="1" applyFont="1" applyFill="1" applyBorder="1" applyAlignment="1">
      <alignment horizontal="center" vertical="center" wrapText="1"/>
    </xf>
    <xf numFmtId="172" fontId="38" fillId="0" borderId="48" xfId="0" applyNumberFormat="1" applyFont="1" applyFill="1" applyBorder="1" applyAlignment="1">
      <alignment horizontal="center" vertical="center" wrapText="1"/>
    </xf>
    <xf numFmtId="165" fontId="35" fillId="0" borderId="48" xfId="0" applyNumberFormat="1" applyFont="1" applyFill="1" applyBorder="1" applyAlignment="1">
      <alignment horizontal="center" vertical="center"/>
    </xf>
    <xf numFmtId="166" fontId="38" fillId="9" borderId="48" xfId="16" applyNumberFormat="1" applyFont="1" applyFill="1" applyBorder="1" applyAlignment="1">
      <alignment horizontal="center" vertical="center"/>
    </xf>
    <xf numFmtId="2" fontId="44" fillId="9" borderId="48" xfId="26" applyNumberFormat="1" applyFont="1" applyFill="1" applyBorder="1" applyAlignment="1">
      <alignment horizontal="center" vertical="center" wrapText="1"/>
    </xf>
    <xf numFmtId="2" fontId="16" fillId="0" borderId="47" xfId="0" applyNumberFormat="1" applyFont="1" applyFill="1" applyBorder="1" applyAlignment="1">
      <alignment horizontal="center" vertical="center" wrapText="1"/>
    </xf>
    <xf numFmtId="1" fontId="45" fillId="0" borderId="0" xfId="0" applyNumberFormat="1" applyFont="1" applyFill="1" applyAlignment="1">
      <alignment horizontal="centerContinuous" vertical="center"/>
    </xf>
    <xf numFmtId="1" fontId="46" fillId="0" borderId="0" xfId="0" applyNumberFormat="1" applyFont="1" applyFill="1" applyAlignment="1">
      <alignment horizontal="centerContinuous" vertical="center"/>
    </xf>
    <xf numFmtId="1" fontId="47" fillId="0" borderId="0" xfId="0" applyNumberFormat="1" applyFont="1" applyFill="1" applyAlignment="1">
      <alignment horizontal="centerContinuous" vertical="center"/>
    </xf>
    <xf numFmtId="1" fontId="48" fillId="0" borderId="0" xfId="0" applyNumberFormat="1" applyFont="1" applyFill="1" applyAlignment="1">
      <alignment horizontal="centerContinuous" vertical="center"/>
    </xf>
    <xf numFmtId="1" fontId="49" fillId="0" borderId="0" xfId="0" applyNumberFormat="1" applyFont="1" applyFill="1" applyAlignment="1"/>
    <xf numFmtId="2" fontId="50" fillId="0" borderId="0" xfId="0" applyNumberFormat="1" applyFont="1" applyFill="1"/>
    <xf numFmtId="0" fontId="50" fillId="0" borderId="0" xfId="0" applyFont="1" applyFill="1"/>
    <xf numFmtId="1" fontId="49" fillId="0" borderId="0" xfId="0" applyNumberFormat="1" applyFont="1" applyFill="1"/>
    <xf numFmtId="1" fontId="50" fillId="0" borderId="0" xfId="0" applyNumberFormat="1" applyFont="1" applyFill="1"/>
    <xf numFmtId="2" fontId="47" fillId="0" borderId="0" xfId="0" applyNumberFormat="1" applyFont="1" applyFill="1" applyAlignment="1">
      <alignment horizontal="right"/>
    </xf>
    <xf numFmtId="2" fontId="47" fillId="0" borderId="0" xfId="0" applyNumberFormat="1" applyFont="1" applyFill="1"/>
    <xf numFmtId="0" fontId="0" fillId="0" borderId="48" xfId="0" applyBorder="1" applyAlignment="1">
      <alignment horizontal="center" vertical="center" wrapText="1"/>
    </xf>
    <xf numFmtId="0" fontId="40" fillId="9" borderId="0" xfId="26" applyFont="1" applyFill="1" applyBorder="1" applyAlignment="1">
      <alignment horizontal="center" vertical="center" wrapText="1"/>
    </xf>
    <xf numFmtId="2" fontId="37" fillId="9" borderId="48" xfId="26" applyNumberFormat="1" applyFont="1" applyFill="1" applyBorder="1" applyAlignment="1">
      <alignment horizontal="center" vertical="center" wrapText="1"/>
    </xf>
    <xf numFmtId="0" fontId="35" fillId="0" borderId="0" xfId="4" applyFont="1" applyBorder="1" applyAlignment="1">
      <alignment horizontal="center" vertical="justify"/>
    </xf>
    <xf numFmtId="0" fontId="31" fillId="0" borderId="45" xfId="0" applyNumberFormat="1" applyFont="1" applyBorder="1" applyAlignment="1">
      <alignment horizontal="center" vertical="center"/>
    </xf>
    <xf numFmtId="0" fontId="31" fillId="0" borderId="10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horizontal="center" vertical="center"/>
    </xf>
    <xf numFmtId="0" fontId="37" fillId="9" borderId="48" xfId="26" applyFont="1" applyFill="1" applyBorder="1" applyAlignment="1">
      <alignment horizontal="center" vertical="center"/>
    </xf>
    <xf numFmtId="0" fontId="37" fillId="9" borderId="48" xfId="26" applyFont="1" applyFill="1" applyBorder="1" applyAlignment="1">
      <alignment horizontal="center" vertical="center" wrapText="1"/>
    </xf>
    <xf numFmtId="49" fontId="50" fillId="0" borderId="0" xfId="0" applyNumberFormat="1" applyFont="1" applyFill="1" applyAlignment="1">
      <alignment horizontal="center"/>
    </xf>
    <xf numFmtId="2" fontId="15" fillId="8" borderId="14" xfId="0" applyNumberFormat="1" applyFont="1" applyFill="1" applyBorder="1" applyAlignment="1">
      <alignment horizontal="center" vertical="center"/>
    </xf>
    <xf numFmtId="2" fontId="15" fillId="8" borderId="15" xfId="0" applyNumberFormat="1" applyFont="1" applyFill="1" applyBorder="1" applyAlignment="1">
      <alignment horizontal="center" vertical="center"/>
    </xf>
    <xf numFmtId="2" fontId="15" fillId="8" borderId="16" xfId="0" applyNumberFormat="1" applyFont="1" applyFill="1" applyBorder="1" applyAlignment="1">
      <alignment horizontal="center" vertical="center"/>
    </xf>
    <xf numFmtId="166" fontId="15" fillId="8" borderId="14" xfId="0" applyNumberFormat="1" applyFont="1" applyFill="1" applyBorder="1" applyAlignment="1">
      <alignment horizontal="center" vertical="center"/>
    </xf>
    <xf numFmtId="166" fontId="15" fillId="8" borderId="16" xfId="0" applyNumberFormat="1" applyFont="1" applyFill="1" applyBorder="1" applyAlignment="1">
      <alignment horizontal="center" vertical="center"/>
    </xf>
    <xf numFmtId="165" fontId="25" fillId="6" borderId="21" xfId="1" applyNumberFormat="1" applyFont="1" applyFill="1" applyBorder="1" applyAlignment="1">
      <alignment horizontal="center" vertical="center" wrapText="1"/>
    </xf>
    <xf numFmtId="165" fontId="25" fillId="6" borderId="15" xfId="1" applyNumberFormat="1" applyFont="1" applyFill="1" applyBorder="1" applyAlignment="1">
      <alignment horizontal="center" vertical="center" wrapText="1"/>
    </xf>
    <xf numFmtId="165" fontId="25" fillId="6" borderId="16" xfId="1" applyNumberFormat="1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4" fontId="10" fillId="0" borderId="42" xfId="0" applyNumberFormat="1" applyFont="1" applyFill="1" applyBorder="1" applyAlignment="1">
      <alignment horizontal="center" vertical="center"/>
    </xf>
    <xf numFmtId="44" fontId="10" fillId="0" borderId="43" xfId="0" applyNumberFormat="1" applyFont="1" applyFill="1" applyBorder="1" applyAlignment="1">
      <alignment horizontal="center" vertical="center"/>
    </xf>
    <xf numFmtId="4" fontId="10" fillId="0" borderId="40" xfId="0" applyNumberFormat="1" applyFont="1" applyFill="1" applyBorder="1" applyAlignment="1">
      <alignment horizontal="center" vertical="center"/>
    </xf>
    <xf numFmtId="4" fontId="10" fillId="0" borderId="41" xfId="0" applyNumberFormat="1" applyFont="1" applyFill="1" applyBorder="1" applyAlignment="1">
      <alignment horizontal="center" vertical="center"/>
    </xf>
    <xf numFmtId="166" fontId="18" fillId="7" borderId="21" xfId="3" applyNumberFormat="1" applyFont="1" applyFill="1" applyBorder="1" applyAlignment="1">
      <alignment horizontal="center" vertical="center" wrapText="1"/>
    </xf>
    <xf numFmtId="166" fontId="18" fillId="7" borderId="15" xfId="3" applyNumberFormat="1" applyFont="1" applyFill="1" applyBorder="1" applyAlignment="1">
      <alignment horizontal="center" vertical="center" wrapText="1"/>
    </xf>
    <xf numFmtId="166" fontId="18" fillId="7" borderId="16" xfId="3" applyNumberFormat="1" applyFont="1" applyFill="1" applyBorder="1" applyAlignment="1">
      <alignment horizontal="center" vertical="center" wrapText="1"/>
    </xf>
    <xf numFmtId="166" fontId="18" fillId="7" borderId="14" xfId="3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/>
    </xf>
    <xf numFmtId="2" fontId="17" fillId="2" borderId="3" xfId="0" applyNumberFormat="1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66" fontId="11" fillId="0" borderId="28" xfId="0" applyNumberFormat="1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166" fontId="11" fillId="0" borderId="30" xfId="0" applyNumberFormat="1" applyFont="1" applyBorder="1" applyAlignment="1">
      <alignment horizontal="center" vertical="top"/>
    </xf>
    <xf numFmtId="0" fontId="12" fillId="0" borderId="31" xfId="0" applyFont="1" applyFill="1" applyBorder="1" applyAlignment="1">
      <alignment horizontal="center" vertical="top"/>
    </xf>
    <xf numFmtId="2" fontId="17" fillId="0" borderId="12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2" fontId="17" fillId="2" borderId="12" xfId="0" applyNumberFormat="1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2" fontId="17" fillId="2" borderId="14" xfId="0" applyNumberFormat="1" applyFont="1" applyFill="1" applyBorder="1" applyAlignment="1">
      <alignment horizontal="center" vertical="top"/>
    </xf>
    <xf numFmtId="2" fontId="17" fillId="2" borderId="15" xfId="0" applyNumberFormat="1" applyFont="1" applyFill="1" applyBorder="1" applyAlignment="1">
      <alignment horizontal="center" vertical="top"/>
    </xf>
    <xf numFmtId="2" fontId="17" fillId="2" borderId="16" xfId="0" applyNumberFormat="1" applyFont="1" applyFill="1" applyBorder="1" applyAlignment="1">
      <alignment horizontal="center" vertical="top"/>
    </xf>
    <xf numFmtId="166" fontId="17" fillId="2" borderId="2" xfId="0" applyNumberFormat="1" applyFont="1" applyFill="1" applyBorder="1" applyAlignment="1">
      <alignment horizontal="center" vertical="top"/>
    </xf>
    <xf numFmtId="166" fontId="17" fillId="2" borderId="3" xfId="0" applyNumberFormat="1" applyFont="1" applyFill="1" applyBorder="1" applyAlignment="1">
      <alignment horizontal="center" vertical="top"/>
    </xf>
    <xf numFmtId="166" fontId="17" fillId="2" borderId="4" xfId="0" applyNumberFormat="1" applyFont="1" applyFill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justify" vertical="top" wrapText="1"/>
    </xf>
    <xf numFmtId="0" fontId="14" fillId="2" borderId="0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11" fillId="2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8" fillId="2" borderId="8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10" fillId="0" borderId="10" xfId="0" applyNumberFormat="1" applyFont="1" applyFill="1" applyBorder="1" applyAlignment="1">
      <alignment horizontal="center" vertical="top"/>
    </xf>
    <xf numFmtId="166" fontId="10" fillId="0" borderId="0" xfId="0" applyNumberFormat="1" applyFont="1" applyFill="1" applyBorder="1" applyAlignment="1">
      <alignment horizontal="center" vertical="top"/>
    </xf>
    <xf numFmtId="15" fontId="11" fillId="2" borderId="5" xfId="0" applyNumberFormat="1" applyFont="1" applyFill="1" applyBorder="1" applyAlignment="1">
      <alignment horizontal="center"/>
    </xf>
    <xf numFmtId="15" fontId="11" fillId="2" borderId="6" xfId="0" applyNumberFormat="1" applyFont="1" applyFill="1" applyBorder="1" applyAlignment="1">
      <alignment horizontal="center"/>
    </xf>
    <xf numFmtId="0" fontId="18" fillId="4" borderId="21" xfId="3" applyFont="1" applyFill="1" applyBorder="1" applyAlignment="1">
      <alignment horizontal="center" vertical="center" wrapText="1"/>
    </xf>
    <xf numFmtId="0" fontId="18" fillId="4" borderId="15" xfId="3" applyFont="1" applyFill="1" applyBorder="1" applyAlignment="1">
      <alignment horizontal="center" vertical="center" wrapText="1"/>
    </xf>
    <xf numFmtId="0" fontId="18" fillId="4" borderId="16" xfId="3" applyFont="1" applyFill="1" applyBorder="1" applyAlignment="1">
      <alignment horizontal="center" vertical="center" wrapText="1"/>
    </xf>
    <xf numFmtId="4" fontId="10" fillId="5" borderId="36" xfId="0" applyNumberFormat="1" applyFont="1" applyFill="1" applyBorder="1" applyAlignment="1">
      <alignment horizontal="center" vertical="center"/>
    </xf>
    <xf numFmtId="4" fontId="10" fillId="5" borderId="37" xfId="0" applyNumberFormat="1" applyFont="1" applyFill="1" applyBorder="1" applyAlignment="1">
      <alignment horizontal="center" vertical="center"/>
    </xf>
    <xf numFmtId="44" fontId="10" fillId="5" borderId="19" xfId="0" applyNumberFormat="1" applyFont="1" applyFill="1" applyBorder="1" applyAlignment="1">
      <alignment horizontal="center" vertical="center"/>
    </xf>
    <xf numFmtId="44" fontId="10" fillId="5" borderId="38" xfId="0" applyNumberFormat="1" applyFont="1" applyFill="1" applyBorder="1" applyAlignment="1">
      <alignment horizontal="center" vertical="center"/>
    </xf>
  </cellXfs>
  <cellStyles count="35">
    <cellStyle name="Millares 2" xfId="2"/>
    <cellStyle name="Millares 3" xfId="11"/>
    <cellStyle name="Millares 3 2" xfId="31"/>
    <cellStyle name="Millares 3 3" xfId="15"/>
    <cellStyle name="Millares 3 3 2" xfId="22"/>
    <cellStyle name="Millares 3 3 3" xfId="25"/>
    <cellStyle name="Millares 3 3 3 2" xfId="28"/>
    <cellStyle name="Millares 4" xfId="17"/>
    <cellStyle name="Moneda" xfId="1" builtinId="4"/>
    <cellStyle name="Moneda 2" xfId="6"/>
    <cellStyle name="Moneda 2 3" xfId="14"/>
    <cellStyle name="Moneda 2 3 2" xfId="21"/>
    <cellStyle name="Moneda 2 3 3" xfId="24"/>
    <cellStyle name="Moneda 2 3 3 2" xfId="27"/>
    <cellStyle name="Moneda 2 4" xfId="10"/>
    <cellStyle name="Moneda 7" xfId="18"/>
    <cellStyle name="Normal" xfId="0" builtinId="0"/>
    <cellStyle name="Normal 10" xfId="16"/>
    <cellStyle name="Normal 13" xfId="32"/>
    <cellStyle name="Normal 2" xfId="3"/>
    <cellStyle name="Normal 2 12" xfId="4"/>
    <cellStyle name="Normal 2 12 2" xfId="9"/>
    <cellStyle name="Normal 2 2 2" xfId="19"/>
    <cellStyle name="Normal 21 2" xfId="8"/>
    <cellStyle name="Normal 24" xfId="7"/>
    <cellStyle name="Normal 3" xfId="5"/>
    <cellStyle name="Normal 3 2" xfId="13"/>
    <cellStyle name="Normal 3 2 2" xfId="20"/>
    <cellStyle name="Normal 3 2 2 2" xfId="33"/>
    <cellStyle name="Normal 3 2 3" xfId="23"/>
    <cellStyle name="Normal 3 2 3 2" xfId="26"/>
    <cellStyle name="Normal 3 3" xfId="29"/>
    <cellStyle name="Normal 4" xfId="30"/>
    <cellStyle name="Normal 5" xfId="34"/>
    <cellStyle name="Normal 5 2 2" xfId="12"/>
  </cellStyles>
  <dxfs count="3">
    <dxf>
      <fill>
        <patternFill>
          <bgColor indexed="14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9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AVANCE FINANCIERO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629737609329723E-2"/>
          <c:y val="0"/>
          <c:w val="0.79008746355685133"/>
          <c:h val="0"/>
        </c:manualLayout>
      </c:layout>
      <c:lineChart>
        <c:grouping val="standard"/>
        <c:varyColors val="0"/>
        <c:ser>
          <c:idx val="0"/>
          <c:order val="0"/>
          <c:tx>
            <c:v>AVANCE FINANCIERO PROGRAMADO ($)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s-ES"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B74-4F75-81ED-0FAD3E572279}"/>
            </c:ext>
          </c:extLst>
        </c:ser>
        <c:ser>
          <c:idx val="1"/>
          <c:order val="1"/>
          <c:tx>
            <c:v>AVANCE FINANCIERO REAL ($)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s-ES"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74-4F75-81ED-0FAD3E572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7504"/>
        <c:axId val="43399040"/>
      </c:lineChart>
      <c:catAx>
        <c:axId val="43397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 PERIODO  SUPERVISADO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33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IMPORTE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3397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55" r="0.750000000000003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wmf"/><Relationship Id="rId1" Type="http://schemas.openxmlformats.org/officeDocument/2006/relationships/image" Target="../media/image4.emf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1</xdr:row>
      <xdr:rowOff>95250</xdr:rowOff>
    </xdr:from>
    <xdr:to>
      <xdr:col>6</xdr:col>
      <xdr:colOff>994683</xdr:colOff>
      <xdr:row>5</xdr:row>
      <xdr:rowOff>22112</xdr:rowOff>
    </xdr:to>
    <xdr:pic>
      <xdr:nvPicPr>
        <xdr:cNvPr id="2" name="WordPictureWatermark1" descr="HojaMembretad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6" t="6477" r="74030" b="82324"/>
        <a:stretch>
          <a:fillRect/>
        </a:stretch>
      </xdr:blipFill>
      <xdr:spPr bwMode="auto">
        <a:xfrm>
          <a:off x="7846220" y="321469"/>
          <a:ext cx="1280432" cy="79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285751</xdr:colOff>
      <xdr:row>0</xdr:row>
      <xdr:rowOff>214313</xdr:rowOff>
    </xdr:from>
    <xdr:to>
      <xdr:col>2</xdr:col>
      <xdr:colOff>646340</xdr:colOff>
      <xdr:row>4</xdr:row>
      <xdr:rowOff>253093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5" y="214313"/>
          <a:ext cx="1122589" cy="872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562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591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829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303" b="-1689"/>
        <a:stretch>
          <a:fillRect/>
        </a:stretch>
      </xdr:blipFill>
      <xdr:spPr bwMode="auto">
        <a:xfrm>
          <a:off x="276225" y="0"/>
          <a:ext cx="781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8" name="Picture 8" descr="instituto nacional de la infraestructura fisica educativa 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6505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9" name="Rectangle 9"/>
        <xdr:cNvSpPr>
          <a:spLocks noChangeArrowheads="1"/>
        </xdr:cNvSpPr>
      </xdr:nvSpPr>
      <xdr:spPr bwMode="auto">
        <a:xfrm>
          <a:off x="6829425" y="0"/>
          <a:ext cx="76200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GERENCIA DE CONSTRUCCION Y SUPERVISION DE OBRA.</a:t>
          </a:r>
        </a:p>
      </xdr:txBody>
    </xdr:sp>
    <xdr:clientData/>
  </xdr:twoCellAnchor>
  <xdr:twoCellAnchor>
    <xdr:from>
      <xdr:col>1</xdr:col>
      <xdr:colOff>38100</xdr:colOff>
      <xdr:row>1</xdr:row>
      <xdr:rowOff>57150</xdr:rowOff>
    </xdr:from>
    <xdr:to>
      <xdr:col>1</xdr:col>
      <xdr:colOff>742950</xdr:colOff>
      <xdr:row>3</xdr:row>
      <xdr:rowOff>209550</xdr:rowOff>
    </xdr:to>
    <xdr:pic>
      <xdr:nvPicPr>
        <xdr:cNvPr id="10" name="Picture 138" descr="instituto nacional de la infraestructura fisica educativa 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7650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AGU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ul\c\Mis%20documentos\REGION%206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ul\c\Mis%20documentos\REGION%2063%20ESTIMACION%20No.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(Vicho)\Mis%20documentos\Avances\Avances\Avance%20Chan%20Kah%20-%20REIN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5%20Nov%202015/estimaciones/INIFED-GO-SEMS-O-000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ec2"/>
      <sheetName val="Catalogo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-FIN"/>
      <sheetName val="RESU-CANT-FIN"/>
      <sheetName val="ACUM-EST-FIN"/>
      <sheetName val="RES-ZAN"/>
      <sheetName val="GEN-ZAN"/>
      <sheetName val="EXC-TUN"/>
      <sheetName val="GEN-PRA"/>
      <sheetName val="GEN-PGR"/>
      <sheetName val="RES-REL"/>
      <sheetName val="GEN-REL"/>
      <sheetName val="GEN-TUB"/>
      <sheetName val="EXC-REG"/>
      <sheetName val="DES-EXC"/>
      <sheetName val="DES-PRR"/>
      <sheetName val="COL-REG"/>
      <sheetName val="PZA-DES"/>
      <sheetName val="REL-REG"/>
      <sheetName val="REP-BAN"/>
      <sheetName val="POZOS"/>
      <sheetName val="PAS-PEA"/>
      <sheetName val="CER-PRO"/>
      <sheetName val="GEN-VARIOS"/>
      <sheetName val="LIM-OBR"/>
      <sheetName val="GEN-CINTA"/>
      <sheetName val="ACA-REG"/>
      <sheetName val="BOMBEO"/>
      <sheetName val="Hoja1"/>
      <sheetName val="CALLES-POZOS"/>
      <sheetName val="foto-h"/>
      <sheetName val="foto-v"/>
      <sheetName val="RESU-EST"/>
      <sheetName val="ACUM-EST"/>
      <sheetName val="TRAZO"/>
      <sheetName val="TUNELEOS"/>
      <sheetName val="REP-TUBO-63"/>
      <sheetName val="RES-ZAN&lt;3.66"/>
      <sheetName val="GEN-ZAN&lt;3.66"/>
      <sheetName val="RES-ZAN&gt;3.66"/>
      <sheetName val="GEN-ZAN&gt;3.66"/>
      <sheetName val="EXC-ZAN-TOMAS"/>
      <sheetName val="RASANTE"/>
      <sheetName val="PLANTILLA"/>
      <sheetName val="ACOSTILLADO"/>
      <sheetName val="REL-ZAN"/>
      <sheetName val="TUBERIA"/>
      <sheetName val="CAIDA-ADOS"/>
      <sheetName val="PLA-REL-POZ"/>
      <sheetName val="DESCARGAS"/>
      <sheetName val="BANQUETAS"/>
      <sheetName val="REGISTROS"/>
      <sheetName val="EXC-DESC"/>
      <sheetName val="TOMAS"/>
      <sheetName val="PASOS"/>
      <sheetName val="MALLA"/>
      <sheetName val="CERCA"/>
      <sheetName val="CINTA"/>
      <sheetName val="SEÑAL"/>
      <sheetName val="LIMPIEZA-1"/>
      <sheetName val="TRAZO (2)"/>
      <sheetName val="PLA-TOMAS"/>
      <sheetName val="ACOST-TOMAS"/>
      <sheetName val="REL-TOMAS"/>
      <sheetName val="TUBERIA-60"/>
      <sheetName val="PZAS-ESP-PVC"/>
      <sheetName val="VALVULAS"/>
      <sheetName val="CAJA-VALVULAS"/>
      <sheetName val="CONEX-TOMAS"/>
      <sheetName val="EXC-TOMAS"/>
      <sheetName val="REL-TOMAS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-FIN"/>
      <sheetName val="RESU-EST"/>
      <sheetName val="ACUM-EST"/>
      <sheetName val="RES-ZAN"/>
      <sheetName val="GEN-ZAN"/>
      <sheetName val="ZAN-PRA"/>
      <sheetName val="RES-REL"/>
      <sheetName val="ZAN-REL"/>
      <sheetName val="GEN-TUB"/>
      <sheetName val="DES-PZA"/>
      <sheetName val="POZOS"/>
      <sheetName val="GEN-VAR"/>
      <sheetName val="DES-BAR"/>
      <sheetName val="GEN-CINTA"/>
      <sheetName val="MURO-MAM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Grafica (2)"/>
      <sheetName val="PRESUPUESTO"/>
    </sheetNames>
    <sheetDataSet>
      <sheetData sheetId="0">
        <row r="18">
          <cell r="S18">
            <v>0</v>
          </cell>
          <cell r="T18">
            <v>1</v>
          </cell>
          <cell r="U18">
            <v>2</v>
          </cell>
          <cell r="V18">
            <v>3</v>
          </cell>
          <cell r="W18">
            <v>4</v>
          </cell>
          <cell r="X18">
            <v>5</v>
          </cell>
          <cell r="Y18">
            <v>6</v>
          </cell>
          <cell r="Z18">
            <v>7</v>
          </cell>
          <cell r="AA18">
            <v>8</v>
          </cell>
          <cell r="AB18">
            <v>9</v>
          </cell>
          <cell r="AC18">
            <v>10</v>
          </cell>
        </row>
        <row r="19">
          <cell r="S19">
            <v>0</v>
          </cell>
          <cell r="T19">
            <v>1815</v>
          </cell>
          <cell r="U19">
            <v>1878.28</v>
          </cell>
        </row>
        <row r="20">
          <cell r="S20">
            <v>0</v>
          </cell>
          <cell r="T20">
            <v>55016.62</v>
          </cell>
          <cell r="U20">
            <v>56716.240000000005</v>
          </cell>
        </row>
        <row r="21">
          <cell r="S21">
            <v>0</v>
          </cell>
          <cell r="T21">
            <v>0</v>
          </cell>
          <cell r="U21">
            <v>0</v>
          </cell>
        </row>
        <row r="22">
          <cell r="S22">
            <v>0</v>
          </cell>
          <cell r="T22">
            <v>23461.68</v>
          </cell>
          <cell r="U22">
            <v>39851.47</v>
          </cell>
        </row>
        <row r="23">
          <cell r="S23">
            <v>0</v>
          </cell>
          <cell r="T23">
            <v>53687.75</v>
          </cell>
          <cell r="U23">
            <v>53687.75</v>
          </cell>
        </row>
        <row r="24">
          <cell r="S24">
            <v>0</v>
          </cell>
          <cell r="T24">
            <v>140737.83000000002</v>
          </cell>
          <cell r="U24">
            <v>158185.84000000003</v>
          </cell>
        </row>
        <row r="25">
          <cell r="S25">
            <v>0</v>
          </cell>
          <cell r="T25">
            <v>112920</v>
          </cell>
          <cell r="U25">
            <v>155114.44</v>
          </cell>
        </row>
        <row r="26">
          <cell r="S26">
            <v>0</v>
          </cell>
          <cell r="T26">
            <v>9679.5</v>
          </cell>
          <cell r="U26">
            <v>13296.41</v>
          </cell>
        </row>
        <row r="27">
          <cell r="S27">
            <v>0</v>
          </cell>
          <cell r="T27">
            <v>1735.5100000000002</v>
          </cell>
          <cell r="U27">
            <v>1735.5100000000002</v>
          </cell>
        </row>
        <row r="28">
          <cell r="S28">
            <v>0</v>
          </cell>
          <cell r="T28">
            <v>116816.29999999999</v>
          </cell>
          <cell r="U28">
            <v>234607.58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. GENERAL"/>
      <sheetName val="DESGL CAT"/>
      <sheetName val="DESGL EXC"/>
      <sheetName val="E CTA "/>
      <sheetName val="CARATULA"/>
      <sheetName val="SABANA FINIQ"/>
    </sheetNames>
    <sheetDataSet>
      <sheetData sheetId="0">
        <row r="22">
          <cell r="D22">
            <v>0</v>
          </cell>
        </row>
      </sheetData>
      <sheetData sheetId="1">
        <row r="9">
          <cell r="T9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abSelected="1" view="pageBreakPreview" topLeftCell="A70" zoomScale="80" zoomScaleNormal="70" zoomScaleSheetLayoutView="80" zoomScalePageLayoutView="86" workbookViewId="0">
      <selection activeCell="C86" sqref="C86"/>
    </sheetView>
  </sheetViews>
  <sheetFormatPr baseColWidth="10" defaultRowHeight="15.75" x14ac:dyDescent="0.2"/>
  <cols>
    <col min="1" max="1" width="2.7109375" style="186" customWidth="1"/>
    <col min="2" max="2" width="11.42578125" style="186" customWidth="1"/>
    <col min="3" max="3" width="59.5703125" style="160" customWidth="1"/>
    <col min="4" max="4" width="13.42578125" style="145" customWidth="1"/>
    <col min="5" max="5" width="16.85546875" style="146" customWidth="1"/>
    <col min="6" max="6" width="22.140625" style="196" customWidth="1"/>
    <col min="7" max="7" width="27.28515625" style="162" customWidth="1"/>
    <col min="8" max="8" width="3.28515625" style="148" customWidth="1"/>
    <col min="9" max="9" width="21.42578125" style="147" customWidth="1"/>
    <col min="10" max="10" width="18.42578125" style="147" bestFit="1" customWidth="1"/>
    <col min="11" max="11" width="11.42578125" style="145"/>
    <col min="12" max="12" width="17.140625" style="145" customWidth="1"/>
    <col min="13" max="16384" width="11.42578125" style="145"/>
  </cols>
  <sheetData>
    <row r="1" spans="1:10" ht="18" x14ac:dyDescent="0.2">
      <c r="A1" s="248"/>
      <c r="B1" s="248" t="s">
        <v>80</v>
      </c>
      <c r="C1" s="248"/>
      <c r="D1" s="248"/>
      <c r="E1" s="248"/>
      <c r="F1" s="248"/>
      <c r="G1" s="248"/>
    </row>
    <row r="2" spans="1:10" x14ac:dyDescent="0.2">
      <c r="A2" s="249"/>
      <c r="B2" s="249" t="s">
        <v>107</v>
      </c>
      <c r="C2" s="249"/>
      <c r="D2" s="249"/>
      <c r="E2" s="249"/>
      <c r="F2" s="249"/>
      <c r="G2" s="249"/>
    </row>
    <row r="3" spans="1:10" x14ac:dyDescent="0.2">
      <c r="A3" s="250"/>
      <c r="B3" s="250" t="s">
        <v>108</v>
      </c>
      <c r="C3" s="250"/>
      <c r="D3" s="250"/>
      <c r="E3" s="250"/>
      <c r="F3" s="250"/>
      <c r="G3" s="250"/>
    </row>
    <row r="4" spans="1:10" ht="15.75" customHeight="1" x14ac:dyDescent="0.2">
      <c r="A4" s="250"/>
      <c r="B4" s="250" t="s">
        <v>109</v>
      </c>
      <c r="C4" s="250"/>
      <c r="D4" s="250"/>
      <c r="E4" s="250"/>
      <c r="F4" s="250"/>
      <c r="G4" s="250"/>
    </row>
    <row r="5" spans="1:10" ht="20.25" x14ac:dyDescent="0.2">
      <c r="A5" s="251"/>
      <c r="B5" s="251" t="s">
        <v>110</v>
      </c>
      <c r="C5" s="251"/>
      <c r="D5" s="251"/>
      <c r="E5" s="251"/>
      <c r="F5" s="251"/>
      <c r="G5" s="251"/>
    </row>
    <row r="6" spans="1:10" ht="16.5" x14ac:dyDescent="0.2">
      <c r="A6" s="262"/>
      <c r="B6" s="262"/>
      <c r="C6" s="262"/>
      <c r="D6" s="262"/>
      <c r="E6" s="262"/>
      <c r="F6" s="262"/>
      <c r="G6" s="262"/>
    </row>
    <row r="7" spans="1:10" ht="22.5" customHeight="1" x14ac:dyDescent="0.2">
      <c r="A7" s="252" t="s">
        <v>116</v>
      </c>
      <c r="B7" s="252"/>
      <c r="C7" s="252"/>
      <c r="D7" s="252"/>
      <c r="E7" s="252"/>
      <c r="F7" s="252"/>
      <c r="G7" s="253"/>
      <c r="H7" s="254"/>
    </row>
    <row r="8" spans="1:10" ht="15" x14ac:dyDescent="0.2">
      <c r="A8" s="252"/>
      <c r="B8" s="252"/>
      <c r="C8" s="252"/>
      <c r="D8" s="252"/>
      <c r="E8" s="252"/>
      <c r="F8" s="252"/>
      <c r="G8" s="253"/>
      <c r="H8" s="254"/>
    </row>
    <row r="9" spans="1:10" ht="19.5" customHeight="1" x14ac:dyDescent="0.2">
      <c r="A9" s="255" t="s">
        <v>117</v>
      </c>
      <c r="B9" s="255"/>
      <c r="C9" s="256"/>
      <c r="D9" s="257" t="s">
        <v>111</v>
      </c>
      <c r="E9" s="268"/>
      <c r="F9" s="268"/>
      <c r="G9" s="258" t="s">
        <v>112</v>
      </c>
      <c r="H9" s="254"/>
    </row>
    <row r="10" spans="1:10" ht="15" x14ac:dyDescent="0.2">
      <c r="A10" s="255" t="s">
        <v>113</v>
      </c>
      <c r="B10" s="255"/>
      <c r="C10" s="256"/>
      <c r="D10" s="257" t="s">
        <v>114</v>
      </c>
      <c r="E10" s="268"/>
      <c r="F10" s="268"/>
      <c r="G10" s="258" t="s">
        <v>115</v>
      </c>
      <c r="H10" s="254"/>
    </row>
    <row r="11" spans="1:10" s="144" customFormat="1" ht="20.25" x14ac:dyDescent="0.25">
      <c r="A11" s="263"/>
      <c r="B11" s="264"/>
      <c r="C11" s="264"/>
      <c r="D11" s="264"/>
      <c r="E11" s="264"/>
      <c r="F11" s="264"/>
      <c r="G11" s="265"/>
    </row>
    <row r="12" spans="1:10" ht="16.5" x14ac:dyDescent="0.2">
      <c r="A12" s="266"/>
      <c r="B12" s="266" t="s">
        <v>49</v>
      </c>
      <c r="C12" s="267" t="s">
        <v>81</v>
      </c>
      <c r="D12" s="266" t="s">
        <v>14</v>
      </c>
      <c r="E12" s="266" t="s">
        <v>50</v>
      </c>
      <c r="F12" s="266"/>
      <c r="G12" s="266"/>
    </row>
    <row r="13" spans="1:10" s="150" customFormat="1" ht="16.5" x14ac:dyDescent="0.2">
      <c r="A13" s="266"/>
      <c r="B13" s="266"/>
      <c r="C13" s="267"/>
      <c r="D13" s="266"/>
      <c r="E13" s="222" t="s">
        <v>48</v>
      </c>
      <c r="F13" s="223" t="s">
        <v>56</v>
      </c>
      <c r="G13" s="217" t="s">
        <v>33</v>
      </c>
      <c r="H13" s="148"/>
      <c r="I13" s="149"/>
      <c r="J13" s="149"/>
    </row>
    <row r="14" spans="1:10" s="150" customFormat="1" ht="15.75" customHeight="1" x14ac:dyDescent="0.2">
      <c r="A14" s="224"/>
      <c r="B14" s="224">
        <v>1</v>
      </c>
      <c r="C14" s="225" t="s">
        <v>52</v>
      </c>
      <c r="D14" s="226"/>
      <c r="E14" s="209"/>
      <c r="F14" s="227"/>
      <c r="G14" s="228"/>
      <c r="H14" s="148"/>
      <c r="I14" s="149"/>
      <c r="J14" s="149"/>
    </row>
    <row r="15" spans="1:10" s="150" customFormat="1" ht="57.75" customHeight="1" x14ac:dyDescent="0.2">
      <c r="A15" s="229"/>
      <c r="B15" s="229">
        <v>1.1000000000000001</v>
      </c>
      <c r="C15" s="230" t="s">
        <v>53</v>
      </c>
      <c r="D15" s="226" t="s">
        <v>46</v>
      </c>
      <c r="E15" s="231">
        <v>16</v>
      </c>
      <c r="F15" s="232"/>
      <c r="G15" s="228">
        <f>F15*E15</f>
        <v>0</v>
      </c>
      <c r="H15" s="148"/>
      <c r="I15" s="149"/>
      <c r="J15" s="149"/>
    </row>
    <row r="16" spans="1:10" s="150" customFormat="1" ht="87.75" customHeight="1" x14ac:dyDescent="0.2">
      <c r="A16" s="209"/>
      <c r="B16" s="209">
        <v>1.2</v>
      </c>
      <c r="C16" s="230" t="s">
        <v>54</v>
      </c>
      <c r="D16" s="226" t="s">
        <v>46</v>
      </c>
      <c r="E16" s="231">
        <v>16</v>
      </c>
      <c r="F16" s="211"/>
      <c r="G16" s="228">
        <f t="shared" ref="G16:G17" si="0">F16*E16</f>
        <v>0</v>
      </c>
      <c r="H16" s="148"/>
      <c r="I16" s="149"/>
      <c r="J16" s="149"/>
    </row>
    <row r="17" spans="1:10" s="150" customFormat="1" ht="86.25" customHeight="1" x14ac:dyDescent="0.2">
      <c r="A17" s="209"/>
      <c r="B17" s="209">
        <v>1.3</v>
      </c>
      <c r="C17" s="230" t="s">
        <v>55</v>
      </c>
      <c r="D17" s="226" t="s">
        <v>46</v>
      </c>
      <c r="E17" s="231">
        <v>8</v>
      </c>
      <c r="F17" s="211"/>
      <c r="G17" s="228">
        <f t="shared" si="0"/>
        <v>0</v>
      </c>
      <c r="H17" s="148"/>
      <c r="I17" s="149"/>
      <c r="J17" s="149"/>
    </row>
    <row r="18" spans="1:10" s="150" customFormat="1" ht="19.5" customHeight="1" x14ac:dyDescent="0.2">
      <c r="A18" s="215"/>
      <c r="B18" s="215"/>
      <c r="C18" s="225"/>
      <c r="D18" s="233"/>
      <c r="E18" s="261" t="s">
        <v>82</v>
      </c>
      <c r="F18" s="261"/>
      <c r="G18" s="217">
        <f>SUM(G15:G17)</f>
        <v>0</v>
      </c>
      <c r="H18" s="148"/>
      <c r="I18" s="149"/>
      <c r="J18" s="149"/>
    </row>
    <row r="19" spans="1:10" s="150" customFormat="1" ht="19.5" customHeight="1" x14ac:dyDescent="0.2">
      <c r="A19" s="215"/>
      <c r="B19" s="215"/>
      <c r="C19" s="225"/>
      <c r="D19" s="233"/>
      <c r="E19" s="234"/>
      <c r="F19" s="235"/>
      <c r="G19" s="217"/>
      <c r="H19" s="148"/>
      <c r="I19" s="149"/>
      <c r="J19" s="149"/>
    </row>
    <row r="20" spans="1:10" s="150" customFormat="1" ht="33" customHeight="1" x14ac:dyDescent="0.2">
      <c r="A20" s="224"/>
      <c r="B20" s="224">
        <v>2</v>
      </c>
      <c r="C20" s="236" t="s">
        <v>60</v>
      </c>
      <c r="D20" s="226"/>
      <c r="E20" s="209"/>
      <c r="F20" s="227"/>
      <c r="G20" s="228"/>
      <c r="H20" s="148"/>
      <c r="I20" s="149"/>
      <c r="J20" s="149"/>
    </row>
    <row r="21" spans="1:10" s="150" customFormat="1" ht="56.25" customHeight="1" x14ac:dyDescent="0.2">
      <c r="A21" s="231"/>
      <c r="B21" s="231">
        <v>2.2000000000000002</v>
      </c>
      <c r="C21" s="237" t="s">
        <v>77</v>
      </c>
      <c r="D21" s="233" t="s">
        <v>46</v>
      </c>
      <c r="E21" s="231">
        <v>2</v>
      </c>
      <c r="F21" s="211"/>
      <c r="G21" s="238">
        <f>F21*E21</f>
        <v>0</v>
      </c>
      <c r="H21" s="148"/>
      <c r="I21" s="149"/>
      <c r="J21" s="149"/>
    </row>
    <row r="22" spans="1:10" s="150" customFormat="1" ht="67.5" customHeight="1" x14ac:dyDescent="0.2">
      <c r="A22" s="231"/>
      <c r="B22" s="231">
        <v>2.2999999999999998</v>
      </c>
      <c r="C22" s="237" t="s">
        <v>93</v>
      </c>
      <c r="D22" s="239" t="s">
        <v>46</v>
      </c>
      <c r="E22" s="231">
        <v>4</v>
      </c>
      <c r="F22" s="211"/>
      <c r="G22" s="238">
        <f t="shared" ref="G22:G23" si="1">F22*E22</f>
        <v>0</v>
      </c>
      <c r="H22" s="148"/>
      <c r="I22" s="149"/>
      <c r="J22" s="149"/>
    </row>
    <row r="23" spans="1:10" s="150" customFormat="1" ht="67.5" customHeight="1" x14ac:dyDescent="0.2">
      <c r="A23" s="231"/>
      <c r="B23" s="231"/>
      <c r="C23" s="240" t="s">
        <v>94</v>
      </c>
      <c r="D23" s="239"/>
      <c r="E23" s="231">
        <v>4</v>
      </c>
      <c r="F23" s="211"/>
      <c r="G23" s="238">
        <f t="shared" si="1"/>
        <v>0</v>
      </c>
      <c r="H23" s="148"/>
      <c r="I23" s="149"/>
      <c r="J23" s="149"/>
    </row>
    <row r="24" spans="1:10" s="150" customFormat="1" ht="34.5" customHeight="1" x14ac:dyDescent="0.2">
      <c r="A24" s="215"/>
      <c r="B24" s="215"/>
      <c r="C24" s="225"/>
      <c r="D24" s="233"/>
      <c r="E24" s="261" t="s">
        <v>83</v>
      </c>
      <c r="F24" s="261"/>
      <c r="G24" s="217">
        <f>SUM(G21:G23)</f>
        <v>0</v>
      </c>
      <c r="H24" s="148"/>
      <c r="I24" s="149"/>
      <c r="J24" s="149"/>
    </row>
    <row r="25" spans="1:10" s="150" customFormat="1" ht="15.75" customHeight="1" x14ac:dyDescent="0.2">
      <c r="A25" s="224"/>
      <c r="B25" s="224">
        <v>3</v>
      </c>
      <c r="C25" s="236" t="s">
        <v>61</v>
      </c>
      <c r="D25" s="226"/>
      <c r="E25" s="209"/>
      <c r="F25" s="227"/>
      <c r="G25" s="228"/>
      <c r="H25" s="148"/>
      <c r="I25" s="149"/>
      <c r="J25" s="149"/>
    </row>
    <row r="26" spans="1:10" s="150" customFormat="1" ht="76.5" customHeight="1" x14ac:dyDescent="0.2">
      <c r="A26" s="231"/>
      <c r="B26" s="231">
        <v>3.1</v>
      </c>
      <c r="C26" s="237" t="s">
        <v>66</v>
      </c>
      <c r="D26" s="241" t="s">
        <v>46</v>
      </c>
      <c r="E26" s="231">
        <v>4</v>
      </c>
      <c r="F26" s="211"/>
      <c r="G26" s="228">
        <f>F26*E26</f>
        <v>0</v>
      </c>
      <c r="H26" s="148"/>
      <c r="I26" s="149"/>
      <c r="J26" s="149"/>
    </row>
    <row r="27" spans="1:10" s="150" customFormat="1" ht="60" customHeight="1" x14ac:dyDescent="0.2">
      <c r="A27" s="231"/>
      <c r="B27" s="231">
        <v>3.2</v>
      </c>
      <c r="C27" s="237" t="s">
        <v>67</v>
      </c>
      <c r="D27" s="241" t="s">
        <v>46</v>
      </c>
      <c r="E27" s="231">
        <v>3</v>
      </c>
      <c r="F27" s="211"/>
      <c r="G27" s="228">
        <f t="shared" ref="G27:G28" si="2">F27*E27</f>
        <v>0</v>
      </c>
      <c r="H27" s="148"/>
      <c r="I27" s="149"/>
      <c r="J27" s="149"/>
    </row>
    <row r="28" spans="1:10" s="150" customFormat="1" ht="76.5" customHeight="1" x14ac:dyDescent="0.2">
      <c r="A28" s="231"/>
      <c r="B28" s="231">
        <v>3.5</v>
      </c>
      <c r="C28" s="237" t="s">
        <v>78</v>
      </c>
      <c r="D28" s="241" t="s">
        <v>46</v>
      </c>
      <c r="E28" s="231">
        <v>2</v>
      </c>
      <c r="F28" s="211"/>
      <c r="G28" s="228">
        <f t="shared" si="2"/>
        <v>0</v>
      </c>
      <c r="H28" s="148"/>
      <c r="I28" s="149"/>
      <c r="J28" s="149"/>
    </row>
    <row r="29" spans="1:10" s="150" customFormat="1" ht="31.5" customHeight="1" x14ac:dyDescent="0.2">
      <c r="A29" s="215"/>
      <c r="B29" s="215"/>
      <c r="C29" s="225"/>
      <c r="D29" s="233"/>
      <c r="E29" s="261" t="s">
        <v>84</v>
      </c>
      <c r="F29" s="261"/>
      <c r="G29" s="217">
        <f>SUM(G26:G28)</f>
        <v>0</v>
      </c>
      <c r="H29" s="148"/>
      <c r="I29" s="149"/>
      <c r="J29" s="149"/>
    </row>
    <row r="30" spans="1:10" s="150" customFormat="1" ht="21.75" customHeight="1" x14ac:dyDescent="0.2">
      <c r="A30" s="224"/>
      <c r="B30" s="224">
        <v>4</v>
      </c>
      <c r="C30" s="236" t="s">
        <v>62</v>
      </c>
      <c r="D30" s="226"/>
      <c r="E30" s="209"/>
      <c r="F30" s="227"/>
      <c r="G30" s="228"/>
      <c r="H30" s="148"/>
      <c r="I30" s="149"/>
      <c r="J30" s="149"/>
    </row>
    <row r="31" spans="1:10" s="150" customFormat="1" ht="109.5" customHeight="1" x14ac:dyDescent="0.2">
      <c r="A31" s="231"/>
      <c r="B31" s="231">
        <v>4.0999999999999996</v>
      </c>
      <c r="C31" s="237" t="s">
        <v>101</v>
      </c>
      <c r="D31" s="242" t="s">
        <v>46</v>
      </c>
      <c r="E31" s="231">
        <v>14</v>
      </c>
      <c r="F31" s="211"/>
      <c r="G31" s="228">
        <f>F31*E31</f>
        <v>0</v>
      </c>
      <c r="H31" s="148"/>
      <c r="I31" s="149"/>
      <c r="J31" s="149"/>
    </row>
    <row r="32" spans="1:10" s="150" customFormat="1" ht="108.75" customHeight="1" x14ac:dyDescent="0.2">
      <c r="A32" s="231"/>
      <c r="B32" s="231">
        <v>4.2</v>
      </c>
      <c r="C32" s="237" t="s">
        <v>68</v>
      </c>
      <c r="D32" s="242" t="s">
        <v>46</v>
      </c>
      <c r="E32" s="231">
        <v>3</v>
      </c>
      <c r="F32" s="211"/>
      <c r="G32" s="228">
        <f t="shared" ref="G32:G34" si="3">F32*E32</f>
        <v>0</v>
      </c>
      <c r="H32" s="148"/>
      <c r="I32" s="149"/>
      <c r="J32" s="149"/>
    </row>
    <row r="33" spans="1:10" s="150" customFormat="1" ht="82.5" customHeight="1" x14ac:dyDescent="0.2">
      <c r="A33" s="231"/>
      <c r="B33" s="231">
        <v>4.3</v>
      </c>
      <c r="C33" s="237" t="s">
        <v>69</v>
      </c>
      <c r="D33" s="242" t="s">
        <v>46</v>
      </c>
      <c r="E33" s="231">
        <v>8</v>
      </c>
      <c r="F33" s="211"/>
      <c r="G33" s="228">
        <f t="shared" si="3"/>
        <v>0</v>
      </c>
      <c r="H33" s="148"/>
      <c r="I33" s="149"/>
      <c r="J33" s="149"/>
    </row>
    <row r="34" spans="1:10" s="150" customFormat="1" ht="69.75" customHeight="1" x14ac:dyDescent="0.2">
      <c r="A34" s="231"/>
      <c r="B34" s="231">
        <v>4.5</v>
      </c>
      <c r="C34" s="237" t="s">
        <v>70</v>
      </c>
      <c r="D34" s="226" t="s">
        <v>46</v>
      </c>
      <c r="E34" s="231">
        <v>7</v>
      </c>
      <c r="F34" s="211"/>
      <c r="G34" s="228">
        <f t="shared" si="3"/>
        <v>0</v>
      </c>
      <c r="H34" s="148"/>
      <c r="I34" s="149"/>
      <c r="J34" s="149"/>
    </row>
    <row r="35" spans="1:10" s="150" customFormat="1" ht="94.5" customHeight="1" x14ac:dyDescent="0.2">
      <c r="A35" s="231"/>
      <c r="B35" s="231">
        <v>4.7</v>
      </c>
      <c r="C35" s="237" t="s">
        <v>95</v>
      </c>
      <c r="D35" s="242" t="s">
        <v>46</v>
      </c>
      <c r="E35" s="231">
        <v>3</v>
      </c>
      <c r="F35" s="211"/>
      <c r="G35" s="228">
        <f>F35*E35</f>
        <v>0</v>
      </c>
      <c r="H35" s="148"/>
      <c r="I35" s="149"/>
      <c r="J35" s="149"/>
    </row>
    <row r="36" spans="1:10" s="150" customFormat="1" ht="36" customHeight="1" x14ac:dyDescent="0.2">
      <c r="A36" s="215"/>
      <c r="B36" s="215"/>
      <c r="C36" s="225"/>
      <c r="D36" s="233"/>
      <c r="E36" s="261" t="s">
        <v>103</v>
      </c>
      <c r="F36" s="261"/>
      <c r="G36" s="217">
        <f>SUM(G31:G35)</f>
        <v>0</v>
      </c>
      <c r="H36" s="148"/>
      <c r="I36" s="149"/>
      <c r="J36" s="149"/>
    </row>
    <row r="37" spans="1:10" s="150" customFormat="1" ht="15.75" customHeight="1" x14ac:dyDescent="0.2">
      <c r="A37" s="224"/>
      <c r="B37" s="224">
        <v>5</v>
      </c>
      <c r="C37" s="236" t="s">
        <v>63</v>
      </c>
      <c r="D37" s="226"/>
      <c r="E37" s="209"/>
      <c r="F37" s="227"/>
      <c r="G37" s="228"/>
      <c r="H37" s="148"/>
      <c r="I37" s="149"/>
      <c r="J37" s="149"/>
    </row>
    <row r="38" spans="1:10" s="150" customFormat="1" ht="96.75" customHeight="1" x14ac:dyDescent="0.2">
      <c r="A38" s="231"/>
      <c r="B38" s="231">
        <v>5.0999999999999996</v>
      </c>
      <c r="C38" s="237" t="s">
        <v>96</v>
      </c>
      <c r="D38" s="226" t="s">
        <v>47</v>
      </c>
      <c r="E38" s="231">
        <v>500</v>
      </c>
      <c r="F38" s="211"/>
      <c r="G38" s="228">
        <f>F38*E38</f>
        <v>0</v>
      </c>
      <c r="H38" s="148"/>
      <c r="I38" s="149"/>
      <c r="J38" s="149"/>
    </row>
    <row r="39" spans="1:10" s="150" customFormat="1" ht="96.75" customHeight="1" x14ac:dyDescent="0.2">
      <c r="A39" s="231"/>
      <c r="B39" s="231">
        <v>5.2</v>
      </c>
      <c r="C39" s="237" t="s">
        <v>79</v>
      </c>
      <c r="D39" s="226" t="s">
        <v>47</v>
      </c>
      <c r="E39" s="243">
        <v>150.87299999999999</v>
      </c>
      <c r="F39" s="211"/>
      <c r="G39" s="228">
        <f t="shared" ref="G39:G41" si="4">F39*E39</f>
        <v>0</v>
      </c>
      <c r="H39" s="148"/>
      <c r="I39" s="149"/>
      <c r="J39" s="149"/>
    </row>
    <row r="40" spans="1:10" s="150" customFormat="1" ht="98.25" customHeight="1" x14ac:dyDescent="0.2">
      <c r="A40" s="231"/>
      <c r="B40" s="231">
        <v>5.3</v>
      </c>
      <c r="C40" s="237" t="s">
        <v>71</v>
      </c>
      <c r="D40" s="226" t="s">
        <v>47</v>
      </c>
      <c r="E40" s="231">
        <v>300</v>
      </c>
      <c r="F40" s="211"/>
      <c r="G40" s="228">
        <f t="shared" si="4"/>
        <v>0</v>
      </c>
      <c r="H40" s="148"/>
      <c r="I40" s="149"/>
      <c r="J40" s="149"/>
    </row>
    <row r="41" spans="1:10" s="150" customFormat="1" ht="95.25" customHeight="1" x14ac:dyDescent="0.2">
      <c r="A41" s="231"/>
      <c r="B41" s="231">
        <v>5.4</v>
      </c>
      <c r="C41" s="237" t="s">
        <v>97</v>
      </c>
      <c r="D41" s="226" t="s">
        <v>47</v>
      </c>
      <c r="E41" s="231">
        <v>550</v>
      </c>
      <c r="F41" s="211"/>
      <c r="G41" s="228">
        <f t="shared" si="4"/>
        <v>0</v>
      </c>
      <c r="H41" s="148"/>
      <c r="I41" s="149"/>
      <c r="J41" s="149"/>
    </row>
    <row r="42" spans="1:10" s="150" customFormat="1" ht="75" customHeight="1" x14ac:dyDescent="0.2">
      <c r="A42" s="231"/>
      <c r="B42" s="231">
        <v>5.5</v>
      </c>
      <c r="C42" s="237" t="s">
        <v>72</v>
      </c>
      <c r="D42" s="226" t="s">
        <v>47</v>
      </c>
      <c r="E42" s="243">
        <v>187.001</v>
      </c>
      <c r="F42" s="211"/>
      <c r="G42" s="228">
        <f>F42*E42</f>
        <v>0</v>
      </c>
      <c r="H42" s="148"/>
      <c r="I42" s="187"/>
      <c r="J42" s="149"/>
    </row>
    <row r="43" spans="1:10" s="150" customFormat="1" ht="19.5" customHeight="1" x14ac:dyDescent="0.2">
      <c r="A43" s="215"/>
      <c r="B43" s="215"/>
      <c r="C43" s="225"/>
      <c r="D43" s="233"/>
      <c r="E43" s="261" t="s">
        <v>85</v>
      </c>
      <c r="F43" s="261"/>
      <c r="G43" s="217">
        <f>SUM(G38:G42)</f>
        <v>0</v>
      </c>
      <c r="H43" s="148"/>
      <c r="I43" s="149"/>
      <c r="J43" s="149"/>
    </row>
    <row r="44" spans="1:10" s="150" customFormat="1" ht="19.5" customHeight="1" x14ac:dyDescent="0.2">
      <c r="A44" s="215"/>
      <c r="B44" s="215"/>
      <c r="C44" s="225"/>
      <c r="D44" s="233"/>
      <c r="E44" s="234"/>
      <c r="F44" s="235"/>
      <c r="G44" s="217"/>
      <c r="H44" s="148"/>
      <c r="I44" s="149"/>
      <c r="J44" s="149"/>
    </row>
    <row r="45" spans="1:10" s="150" customFormat="1" ht="15.75" customHeight="1" x14ac:dyDescent="0.2">
      <c r="A45" s="224"/>
      <c r="B45" s="224">
        <v>6</v>
      </c>
      <c r="C45" s="236" t="s">
        <v>64</v>
      </c>
      <c r="D45" s="226"/>
      <c r="E45" s="209"/>
      <c r="F45" s="227"/>
      <c r="G45" s="228"/>
      <c r="H45" s="148"/>
      <c r="I45" s="149"/>
      <c r="J45" s="149"/>
    </row>
    <row r="46" spans="1:10" s="150" customFormat="1" ht="77.25" customHeight="1" x14ac:dyDescent="0.2">
      <c r="A46" s="231"/>
      <c r="B46" s="231">
        <v>6.1</v>
      </c>
      <c r="C46" s="237" t="s">
        <v>73</v>
      </c>
      <c r="D46" s="233" t="s">
        <v>46</v>
      </c>
      <c r="E46" s="231">
        <v>8</v>
      </c>
      <c r="F46" s="211"/>
      <c r="G46" s="228">
        <f>F46*E46</f>
        <v>0</v>
      </c>
      <c r="H46" s="148"/>
      <c r="I46" s="149"/>
      <c r="J46" s="149"/>
    </row>
    <row r="47" spans="1:10" s="150" customFormat="1" ht="19.5" customHeight="1" x14ac:dyDescent="0.2">
      <c r="A47" s="215"/>
      <c r="B47" s="215"/>
      <c r="C47" s="225"/>
      <c r="D47" s="233"/>
      <c r="E47" s="261" t="s">
        <v>86</v>
      </c>
      <c r="F47" s="261"/>
      <c r="G47" s="217">
        <f>SUM(G46)</f>
        <v>0</v>
      </c>
      <c r="H47" s="148"/>
      <c r="I47" s="149"/>
      <c r="J47" s="149"/>
    </row>
    <row r="48" spans="1:10" s="150" customFormat="1" ht="19.5" customHeight="1" x14ac:dyDescent="0.2">
      <c r="A48" s="215"/>
      <c r="B48" s="215"/>
      <c r="C48" s="225"/>
      <c r="D48" s="233"/>
      <c r="E48" s="234"/>
      <c r="F48" s="235"/>
      <c r="G48" s="217"/>
      <c r="H48" s="148"/>
      <c r="I48" s="149"/>
      <c r="J48" s="149"/>
    </row>
    <row r="49" spans="1:10" s="150" customFormat="1" ht="15.75" customHeight="1" x14ac:dyDescent="0.2">
      <c r="A49" s="224"/>
      <c r="B49" s="224">
        <v>7</v>
      </c>
      <c r="C49" s="236" t="s">
        <v>57</v>
      </c>
      <c r="D49" s="226"/>
      <c r="E49" s="209"/>
      <c r="F49" s="227"/>
      <c r="G49" s="228"/>
      <c r="H49" s="148"/>
      <c r="I49" s="149"/>
      <c r="J49" s="149"/>
    </row>
    <row r="50" spans="1:10" s="150" customFormat="1" ht="201" customHeight="1" x14ac:dyDescent="0.2">
      <c r="A50" s="231"/>
      <c r="B50" s="231">
        <v>7.1</v>
      </c>
      <c r="C50" s="237" t="s">
        <v>98</v>
      </c>
      <c r="D50" s="233" t="s">
        <v>46</v>
      </c>
      <c r="E50" s="209">
        <v>8</v>
      </c>
      <c r="F50" s="211"/>
      <c r="G50" s="208">
        <f>F50*E50</f>
        <v>0</v>
      </c>
      <c r="H50" s="148"/>
      <c r="I50" s="149"/>
      <c r="J50" s="149"/>
    </row>
    <row r="51" spans="1:10" s="150" customFormat="1" ht="39.75" customHeight="1" x14ac:dyDescent="0.2">
      <c r="A51" s="215"/>
      <c r="B51" s="215"/>
      <c r="C51" s="225"/>
      <c r="D51" s="233"/>
      <c r="E51" s="261" t="s">
        <v>87</v>
      </c>
      <c r="F51" s="261"/>
      <c r="G51" s="217">
        <f>G50</f>
        <v>0</v>
      </c>
      <c r="H51" s="148"/>
      <c r="I51" s="149"/>
      <c r="J51" s="149"/>
    </row>
    <row r="52" spans="1:10" s="150" customFormat="1" ht="16.5" x14ac:dyDescent="0.2">
      <c r="A52" s="215"/>
      <c r="B52" s="215"/>
      <c r="C52" s="225"/>
      <c r="D52" s="233"/>
      <c r="E52" s="209"/>
      <c r="F52" s="244"/>
      <c r="G52" s="217"/>
      <c r="H52" s="148"/>
      <c r="I52" s="149"/>
      <c r="J52" s="149"/>
    </row>
    <row r="53" spans="1:10" s="150" customFormat="1" ht="40.5" customHeight="1" x14ac:dyDescent="0.2">
      <c r="A53" s="224"/>
      <c r="B53" s="224">
        <v>8</v>
      </c>
      <c r="C53" s="236" t="s">
        <v>65</v>
      </c>
      <c r="D53" s="226"/>
      <c r="E53" s="209"/>
      <c r="F53" s="227"/>
      <c r="G53" s="228"/>
      <c r="H53" s="148"/>
      <c r="I53" s="149"/>
      <c r="J53" s="149"/>
    </row>
    <row r="54" spans="1:10" s="150" customFormat="1" ht="81" customHeight="1" x14ac:dyDescent="0.2">
      <c r="A54" s="231"/>
      <c r="B54" s="231">
        <v>8.1</v>
      </c>
      <c r="C54" s="237" t="s">
        <v>76</v>
      </c>
      <c r="D54" s="233" t="s">
        <v>46</v>
      </c>
      <c r="E54" s="209">
        <v>2</v>
      </c>
      <c r="F54" s="211"/>
      <c r="G54" s="245">
        <f>F54*E54</f>
        <v>0</v>
      </c>
      <c r="H54" s="148"/>
      <c r="I54" s="149"/>
      <c r="J54" s="149"/>
    </row>
    <row r="55" spans="1:10" s="150" customFormat="1" ht="96" customHeight="1" x14ac:dyDescent="0.2">
      <c r="A55" s="231"/>
      <c r="B55" s="231">
        <v>8.1999999999999993</v>
      </c>
      <c r="C55" s="237" t="s">
        <v>102</v>
      </c>
      <c r="D55" s="233" t="s">
        <v>46</v>
      </c>
      <c r="E55" s="209">
        <v>11</v>
      </c>
      <c r="F55" s="211"/>
      <c r="G55" s="245">
        <f>F55*E55</f>
        <v>0</v>
      </c>
      <c r="H55" s="148"/>
      <c r="I55" s="149"/>
      <c r="J55" s="149"/>
    </row>
    <row r="56" spans="1:10" s="150" customFormat="1" ht="38.25" customHeight="1" x14ac:dyDescent="0.2">
      <c r="A56" s="215"/>
      <c r="B56" s="215"/>
      <c r="C56" s="225"/>
      <c r="D56" s="233"/>
      <c r="E56" s="261" t="s">
        <v>88</v>
      </c>
      <c r="F56" s="261"/>
      <c r="G56" s="217">
        <f>G54+G55</f>
        <v>0</v>
      </c>
      <c r="H56" s="148"/>
      <c r="I56" s="149"/>
      <c r="J56" s="149"/>
    </row>
    <row r="57" spans="1:10" s="150" customFormat="1" ht="17.25" customHeight="1" x14ac:dyDescent="0.2">
      <c r="A57" s="215"/>
      <c r="B57" s="215"/>
      <c r="C57" s="225"/>
      <c r="D57" s="233"/>
      <c r="E57" s="209"/>
      <c r="F57" s="244"/>
      <c r="G57" s="217"/>
      <c r="H57" s="148"/>
      <c r="I57" s="149"/>
      <c r="J57" s="149"/>
    </row>
    <row r="58" spans="1:10" s="150" customFormat="1" ht="39" customHeight="1" x14ac:dyDescent="0.2">
      <c r="A58" s="224"/>
      <c r="B58" s="224">
        <v>9</v>
      </c>
      <c r="C58" s="236" t="s">
        <v>58</v>
      </c>
      <c r="D58" s="226"/>
      <c r="E58" s="209"/>
      <c r="F58" s="227"/>
      <c r="G58" s="228"/>
      <c r="H58" s="148"/>
      <c r="I58" s="149"/>
      <c r="J58" s="149"/>
    </row>
    <row r="59" spans="1:10" s="150" customFormat="1" ht="79.5" customHeight="1" x14ac:dyDescent="0.2">
      <c r="A59" s="231"/>
      <c r="B59" s="231">
        <v>9.1</v>
      </c>
      <c r="C59" s="237" t="s">
        <v>74</v>
      </c>
      <c r="D59" s="233" t="s">
        <v>46</v>
      </c>
      <c r="E59" s="231">
        <v>8</v>
      </c>
      <c r="F59" s="211"/>
      <c r="G59" s="208">
        <f>F59*E59</f>
        <v>0</v>
      </c>
      <c r="H59" s="148"/>
      <c r="I59" s="149"/>
      <c r="J59" s="149"/>
    </row>
    <row r="60" spans="1:10" s="150" customFormat="1" ht="86.25" customHeight="1" x14ac:dyDescent="0.2">
      <c r="A60" s="231"/>
      <c r="B60" s="231">
        <v>9.1999999999999993</v>
      </c>
      <c r="C60" s="237" t="s">
        <v>99</v>
      </c>
      <c r="D60" s="233" t="s">
        <v>46</v>
      </c>
      <c r="E60" s="231">
        <v>8</v>
      </c>
      <c r="F60" s="211"/>
      <c r="G60" s="208">
        <f t="shared" ref="G60:G61" si="5">F60*E60</f>
        <v>0</v>
      </c>
      <c r="H60" s="148"/>
      <c r="I60" s="149"/>
      <c r="J60" s="149"/>
    </row>
    <row r="61" spans="1:10" s="150" customFormat="1" ht="81" customHeight="1" x14ac:dyDescent="0.2">
      <c r="A61" s="231"/>
      <c r="B61" s="231">
        <v>9.3000000000000007</v>
      </c>
      <c r="C61" s="237" t="s">
        <v>100</v>
      </c>
      <c r="D61" s="233" t="s">
        <v>46</v>
      </c>
      <c r="E61" s="231">
        <v>11</v>
      </c>
      <c r="F61" s="211"/>
      <c r="G61" s="208">
        <f t="shared" si="5"/>
        <v>0</v>
      </c>
      <c r="H61" s="148"/>
      <c r="I61" s="149"/>
      <c r="J61" s="149"/>
    </row>
    <row r="62" spans="1:10" s="150" customFormat="1" ht="39" customHeight="1" x14ac:dyDescent="0.2">
      <c r="A62" s="215"/>
      <c r="B62" s="215"/>
      <c r="C62" s="225"/>
      <c r="D62" s="233"/>
      <c r="E62" s="261" t="s">
        <v>89</v>
      </c>
      <c r="F62" s="261"/>
      <c r="G62" s="217">
        <f>G59+G60+G61</f>
        <v>0</v>
      </c>
      <c r="H62" s="148"/>
      <c r="I62" s="149"/>
      <c r="J62" s="149"/>
    </row>
    <row r="63" spans="1:10" s="150" customFormat="1" ht="15.75" customHeight="1" x14ac:dyDescent="0.2">
      <c r="A63" s="224"/>
      <c r="B63" s="224">
        <v>10</v>
      </c>
      <c r="C63" s="236" t="s">
        <v>59</v>
      </c>
      <c r="D63" s="226"/>
      <c r="E63" s="209"/>
      <c r="F63" s="227"/>
      <c r="G63" s="228"/>
      <c r="H63" s="148"/>
      <c r="I63" s="149"/>
      <c r="J63" s="149"/>
    </row>
    <row r="64" spans="1:10" s="150" customFormat="1" ht="84.75" customHeight="1" x14ac:dyDescent="0.2">
      <c r="A64" s="231"/>
      <c r="B64" s="231">
        <v>10.1</v>
      </c>
      <c r="C64" s="237" t="s">
        <v>75</v>
      </c>
      <c r="D64" s="233" t="s">
        <v>51</v>
      </c>
      <c r="E64" s="209">
        <v>1</v>
      </c>
      <c r="F64" s="211"/>
      <c r="G64" s="238">
        <f>F64*E64</f>
        <v>0</v>
      </c>
      <c r="H64" s="148"/>
      <c r="I64" s="149"/>
      <c r="J64" s="149"/>
    </row>
    <row r="65" spans="1:12" s="150" customFormat="1" ht="84.75" customHeight="1" x14ac:dyDescent="0.2">
      <c r="A65" s="231"/>
      <c r="B65" s="259">
        <v>10.199999999999999</v>
      </c>
      <c r="C65" s="237" t="s">
        <v>106</v>
      </c>
      <c r="D65" s="233" t="s">
        <v>51</v>
      </c>
      <c r="E65" s="209">
        <v>1</v>
      </c>
      <c r="F65" s="211"/>
      <c r="G65" s="238">
        <f>F65*E65</f>
        <v>0</v>
      </c>
      <c r="H65" s="148"/>
      <c r="I65" s="149"/>
      <c r="J65" s="149"/>
    </row>
    <row r="66" spans="1:12" s="150" customFormat="1" ht="48" customHeight="1" x14ac:dyDescent="0.2">
      <c r="A66" s="215"/>
      <c r="B66" s="215"/>
      <c r="C66" s="216"/>
      <c r="D66" s="261" t="s">
        <v>90</v>
      </c>
      <c r="E66" s="261"/>
      <c r="F66" s="261"/>
      <c r="G66" s="217">
        <f>G64+G65</f>
        <v>0</v>
      </c>
      <c r="H66" s="148"/>
      <c r="I66" s="149"/>
      <c r="J66" s="149"/>
    </row>
    <row r="67" spans="1:12" s="150" customFormat="1" ht="18" customHeight="1" x14ac:dyDescent="0.2">
      <c r="A67" s="170"/>
      <c r="B67" s="170"/>
      <c r="C67" s="171"/>
      <c r="D67" s="172"/>
      <c r="E67" s="212"/>
      <c r="F67" s="213"/>
      <c r="G67" s="214"/>
      <c r="H67" s="148"/>
      <c r="I67" s="149"/>
      <c r="J67" s="149"/>
    </row>
    <row r="68" spans="1:12" s="150" customFormat="1" ht="18" customHeight="1" x14ac:dyDescent="0.2">
      <c r="A68" s="170"/>
      <c r="B68" s="170"/>
      <c r="C68" s="171"/>
      <c r="D68" s="172"/>
      <c r="E68" s="246" t="s">
        <v>91</v>
      </c>
      <c r="F68" s="210"/>
      <c r="G68" s="218">
        <f>G18+G24+G29+G36+G43+G47+G51+G56+G62+G66</f>
        <v>0</v>
      </c>
      <c r="H68" s="148"/>
      <c r="I68" s="149"/>
      <c r="J68" s="149"/>
    </row>
    <row r="69" spans="1:12" s="150" customFormat="1" ht="18" customHeight="1" x14ac:dyDescent="0.2">
      <c r="A69" s="170"/>
      <c r="B69" s="170"/>
      <c r="C69" s="171"/>
      <c r="D69" s="172"/>
      <c r="E69" s="246"/>
      <c r="F69" s="210"/>
      <c r="G69" s="218"/>
      <c r="H69" s="148"/>
      <c r="I69" s="149"/>
      <c r="J69" s="149"/>
    </row>
    <row r="70" spans="1:12" s="150" customFormat="1" ht="18" customHeight="1" x14ac:dyDescent="0.2">
      <c r="A70" s="170"/>
      <c r="B70" s="170"/>
      <c r="C70" s="171"/>
      <c r="D70" s="172"/>
      <c r="E70" s="247" t="s">
        <v>105</v>
      </c>
      <c r="F70" s="210"/>
      <c r="G70" s="219">
        <f>ROUND((0.16*G85),2)</f>
        <v>0</v>
      </c>
      <c r="H70" s="148"/>
      <c r="I70" s="149"/>
      <c r="J70" s="149"/>
      <c r="L70" s="198"/>
    </row>
    <row r="71" spans="1:12" s="150" customFormat="1" ht="18" customHeight="1" x14ac:dyDescent="0.2">
      <c r="A71" s="170"/>
      <c r="B71" s="170"/>
      <c r="C71" s="171"/>
      <c r="D71" s="172"/>
      <c r="E71" s="246"/>
      <c r="F71" s="210"/>
      <c r="G71" s="208"/>
      <c r="H71" s="148"/>
      <c r="I71" s="149"/>
      <c r="J71" s="149"/>
    </row>
    <row r="72" spans="1:12" s="150" customFormat="1" ht="18" customHeight="1" x14ac:dyDescent="0.2">
      <c r="A72" s="170"/>
      <c r="B72" s="170"/>
      <c r="C72" s="171"/>
      <c r="D72" s="172"/>
      <c r="E72" s="246" t="s">
        <v>92</v>
      </c>
      <c r="F72" s="211"/>
      <c r="G72" s="220">
        <f>G68+G70</f>
        <v>0</v>
      </c>
      <c r="H72" s="148"/>
      <c r="I72" s="149"/>
      <c r="J72" s="149"/>
    </row>
    <row r="73" spans="1:12" s="150" customFormat="1" ht="18" customHeight="1" x14ac:dyDescent="0.2">
      <c r="A73" s="170"/>
      <c r="B73" s="170"/>
      <c r="C73" s="171"/>
      <c r="D73" s="172"/>
      <c r="E73" s="173"/>
      <c r="F73" s="190"/>
      <c r="G73" s="174"/>
      <c r="H73" s="148"/>
      <c r="I73" s="149"/>
      <c r="J73" s="149"/>
    </row>
    <row r="74" spans="1:12" s="150" customFormat="1" ht="28.5" customHeight="1" x14ac:dyDescent="0.2">
      <c r="A74" s="204"/>
      <c r="B74" s="204"/>
      <c r="C74" s="205" t="s">
        <v>104</v>
      </c>
      <c r="E74" s="173"/>
      <c r="F74" s="190"/>
      <c r="G74" s="174"/>
      <c r="H74" s="148"/>
      <c r="I74" s="149"/>
      <c r="J74" s="149"/>
    </row>
    <row r="75" spans="1:12" s="150" customFormat="1" ht="28.5" customHeight="1" x14ac:dyDescent="0.2">
      <c r="A75" s="206"/>
      <c r="B75" s="206">
        <v>1</v>
      </c>
      <c r="C75" s="206" t="s">
        <v>52</v>
      </c>
      <c r="E75" s="173"/>
      <c r="F75" s="190"/>
      <c r="G75" s="221">
        <f>G18</f>
        <v>0</v>
      </c>
      <c r="H75" s="148"/>
      <c r="I75" s="149"/>
      <c r="J75" s="149"/>
    </row>
    <row r="76" spans="1:12" s="150" customFormat="1" ht="28.5" customHeight="1" x14ac:dyDescent="0.2">
      <c r="A76" s="206"/>
      <c r="B76" s="206">
        <v>2</v>
      </c>
      <c r="C76" s="206" t="s">
        <v>60</v>
      </c>
      <c r="E76" s="173"/>
      <c r="F76" s="190"/>
      <c r="G76" s="221">
        <f>G24</f>
        <v>0</v>
      </c>
      <c r="H76" s="148"/>
      <c r="I76" s="149"/>
      <c r="J76" s="149"/>
    </row>
    <row r="77" spans="1:12" s="150" customFormat="1" ht="18" customHeight="1" x14ac:dyDescent="0.2">
      <c r="A77" s="206"/>
      <c r="B77" s="206">
        <v>3</v>
      </c>
      <c r="C77" s="206" t="s">
        <v>61</v>
      </c>
      <c r="E77" s="173"/>
      <c r="F77" s="190"/>
      <c r="G77" s="221">
        <f>G29</f>
        <v>0</v>
      </c>
      <c r="H77" s="148"/>
      <c r="I77" s="149"/>
      <c r="J77" s="149"/>
    </row>
    <row r="78" spans="1:12" s="150" customFormat="1" ht="18" customHeight="1" x14ac:dyDescent="0.2">
      <c r="A78" s="206"/>
      <c r="B78" s="206">
        <v>4</v>
      </c>
      <c r="C78" s="206" t="s">
        <v>62</v>
      </c>
      <c r="E78" s="173"/>
      <c r="F78" s="190"/>
      <c r="G78" s="221">
        <f>G36</f>
        <v>0</v>
      </c>
      <c r="H78" s="148"/>
      <c r="I78" s="149"/>
      <c r="J78" s="149"/>
    </row>
    <row r="79" spans="1:12" s="150" customFormat="1" ht="18" customHeight="1" x14ac:dyDescent="0.2">
      <c r="A79" s="206"/>
      <c r="B79" s="206">
        <v>5</v>
      </c>
      <c r="C79" s="206" t="s">
        <v>63</v>
      </c>
      <c r="E79" s="173"/>
      <c r="F79" s="190"/>
      <c r="G79" s="221">
        <f>G43</f>
        <v>0</v>
      </c>
      <c r="H79" s="148"/>
      <c r="I79" s="149"/>
      <c r="J79" s="149"/>
    </row>
    <row r="80" spans="1:12" s="150" customFormat="1" ht="18" customHeight="1" x14ac:dyDescent="0.2">
      <c r="A80" s="206"/>
      <c r="B80" s="206">
        <v>6</v>
      </c>
      <c r="C80" s="206" t="s">
        <v>64</v>
      </c>
      <c r="E80" s="173"/>
      <c r="F80" s="190"/>
      <c r="G80" s="221">
        <f>G47</f>
        <v>0</v>
      </c>
      <c r="H80" s="148"/>
      <c r="I80" s="149"/>
      <c r="J80" s="149"/>
    </row>
    <row r="81" spans="1:10" s="150" customFormat="1" ht="18" customHeight="1" x14ac:dyDescent="0.2">
      <c r="A81" s="206"/>
      <c r="B81" s="206">
        <v>7</v>
      </c>
      <c r="C81" s="206" t="s">
        <v>57</v>
      </c>
      <c r="E81" s="173"/>
      <c r="F81" s="190"/>
      <c r="G81" s="221">
        <f>G51</f>
        <v>0</v>
      </c>
      <c r="H81" s="148"/>
      <c r="I81" s="149"/>
      <c r="J81" s="149"/>
    </row>
    <row r="82" spans="1:10" s="150" customFormat="1" ht="18" customHeight="1" x14ac:dyDescent="0.2">
      <c r="A82" s="206"/>
      <c r="B82" s="206">
        <v>8</v>
      </c>
      <c r="C82" s="206" t="s">
        <v>65</v>
      </c>
      <c r="E82" s="173"/>
      <c r="F82" s="190"/>
      <c r="G82" s="221">
        <f>G56</f>
        <v>0</v>
      </c>
      <c r="H82" s="148"/>
      <c r="I82" s="149"/>
      <c r="J82" s="149"/>
    </row>
    <row r="83" spans="1:10" s="150" customFormat="1" ht="33.75" customHeight="1" x14ac:dyDescent="0.2">
      <c r="A83" s="206"/>
      <c r="B83" s="206">
        <v>9</v>
      </c>
      <c r="C83" s="206" t="s">
        <v>58</v>
      </c>
      <c r="E83" s="173"/>
      <c r="F83" s="190"/>
      <c r="G83" s="221">
        <f>G62</f>
        <v>0</v>
      </c>
      <c r="H83" s="148"/>
      <c r="I83" s="149"/>
      <c r="J83" s="149"/>
    </row>
    <row r="84" spans="1:10" s="150" customFormat="1" ht="35.25" customHeight="1" x14ac:dyDescent="0.2">
      <c r="A84" s="206"/>
      <c r="B84" s="206">
        <v>10</v>
      </c>
      <c r="C84" s="206" t="s">
        <v>59</v>
      </c>
      <c r="E84" s="173"/>
      <c r="F84" s="190"/>
      <c r="G84" s="221">
        <f>G66</f>
        <v>0</v>
      </c>
      <c r="H84" s="148"/>
      <c r="I84" s="149"/>
      <c r="J84" s="149"/>
    </row>
    <row r="85" spans="1:10" s="150" customFormat="1" ht="18" customHeight="1" x14ac:dyDescent="0.2">
      <c r="A85" s="170"/>
      <c r="B85" s="170"/>
      <c r="C85" s="171"/>
      <c r="D85" s="172"/>
      <c r="E85" s="173"/>
      <c r="F85" s="200" t="s">
        <v>91</v>
      </c>
      <c r="G85" s="207">
        <f>ROUND(SUM(G75:G84),2)</f>
        <v>0</v>
      </c>
      <c r="H85" s="148"/>
      <c r="I85" s="149"/>
      <c r="J85" s="149"/>
    </row>
    <row r="86" spans="1:10" s="150" customFormat="1" ht="18" customHeight="1" x14ac:dyDescent="0.2">
      <c r="A86" s="170"/>
      <c r="B86" s="170"/>
      <c r="C86" s="171"/>
      <c r="D86" s="172"/>
      <c r="E86" s="173"/>
      <c r="F86" s="200" t="s">
        <v>105</v>
      </c>
      <c r="G86" s="201">
        <f>ROUND((0.16*G85),2)</f>
        <v>0</v>
      </c>
      <c r="H86" s="148"/>
      <c r="I86" s="149"/>
      <c r="J86" s="149"/>
    </row>
    <row r="87" spans="1:10" s="150" customFormat="1" ht="18" customHeight="1" x14ac:dyDescent="0.2">
      <c r="A87" s="170"/>
      <c r="B87" s="170"/>
      <c r="C87" s="171"/>
      <c r="D87" s="172"/>
      <c r="E87" s="173"/>
      <c r="F87" s="202" t="s">
        <v>92</v>
      </c>
      <c r="G87" s="203">
        <f>ROUND(SUM(G85:G86),2)</f>
        <v>0</v>
      </c>
      <c r="H87" s="148"/>
      <c r="I87" s="149"/>
      <c r="J87" s="149"/>
    </row>
    <row r="88" spans="1:10" s="150" customFormat="1" ht="18" customHeight="1" x14ac:dyDescent="0.2">
      <c r="A88" s="170"/>
      <c r="B88" s="170"/>
      <c r="C88" s="171"/>
      <c r="D88" s="172"/>
      <c r="E88" s="173"/>
      <c r="F88" s="190"/>
      <c r="G88" s="174"/>
      <c r="H88" s="148"/>
      <c r="I88" s="149"/>
      <c r="J88" s="149"/>
    </row>
    <row r="89" spans="1:10" s="150" customFormat="1" ht="18" customHeight="1" x14ac:dyDescent="0.2">
      <c r="A89" s="170"/>
      <c r="B89" s="170"/>
      <c r="C89" s="171"/>
      <c r="D89" s="172"/>
      <c r="E89" s="173"/>
      <c r="F89" s="190"/>
      <c r="G89" s="174"/>
      <c r="H89" s="148"/>
      <c r="I89" s="149"/>
      <c r="J89" s="149"/>
    </row>
    <row r="90" spans="1:10" s="150" customFormat="1" ht="18" customHeight="1" x14ac:dyDescent="0.2">
      <c r="A90" s="170"/>
      <c r="B90" s="170"/>
      <c r="C90" s="171"/>
      <c r="D90" s="172"/>
      <c r="E90" s="173"/>
      <c r="F90" s="190"/>
      <c r="G90" s="174"/>
      <c r="H90" s="148"/>
      <c r="I90" s="149"/>
      <c r="J90" s="149"/>
    </row>
    <row r="91" spans="1:10" s="150" customFormat="1" ht="18" customHeight="1" x14ac:dyDescent="0.2">
      <c r="A91" s="170"/>
      <c r="B91" s="170"/>
      <c r="C91" s="171"/>
      <c r="D91" s="172"/>
      <c r="E91" s="173"/>
      <c r="F91" s="190"/>
      <c r="G91" s="174"/>
      <c r="H91" s="148"/>
      <c r="I91" s="149"/>
      <c r="J91" s="149"/>
    </row>
    <row r="92" spans="1:10" s="150" customFormat="1" ht="18" customHeight="1" x14ac:dyDescent="0.2">
      <c r="A92" s="170"/>
      <c r="B92" s="170"/>
      <c r="C92" s="171"/>
      <c r="D92" s="172"/>
      <c r="E92" s="173"/>
      <c r="F92" s="190"/>
      <c r="G92" s="174"/>
      <c r="H92" s="148"/>
      <c r="I92" s="149"/>
      <c r="J92" s="149"/>
    </row>
    <row r="93" spans="1:10" s="150" customFormat="1" ht="18" customHeight="1" x14ac:dyDescent="0.2">
      <c r="A93" s="170"/>
      <c r="B93" s="170"/>
      <c r="C93" s="171"/>
      <c r="D93" s="172"/>
      <c r="E93" s="173"/>
      <c r="F93" s="190"/>
      <c r="G93" s="174"/>
      <c r="H93" s="148"/>
      <c r="I93" s="149"/>
      <c r="J93" s="149"/>
    </row>
    <row r="94" spans="1:10" s="150" customFormat="1" ht="18" customHeight="1" x14ac:dyDescent="0.2">
      <c r="A94" s="170"/>
      <c r="B94" s="170"/>
      <c r="C94" s="171"/>
      <c r="D94" s="172"/>
      <c r="E94" s="173"/>
      <c r="F94" s="190"/>
      <c r="G94" s="174"/>
      <c r="H94" s="148"/>
      <c r="I94" s="149"/>
      <c r="J94" s="149"/>
    </row>
    <row r="95" spans="1:10" s="150" customFormat="1" ht="18" customHeight="1" x14ac:dyDescent="0.2">
      <c r="A95" s="170"/>
      <c r="B95" s="170"/>
      <c r="C95" s="171"/>
      <c r="D95" s="172"/>
      <c r="E95" s="173"/>
      <c r="F95" s="190"/>
      <c r="G95" s="174"/>
      <c r="H95" s="148"/>
      <c r="I95" s="149"/>
      <c r="J95" s="149"/>
    </row>
    <row r="96" spans="1:10" s="150" customFormat="1" ht="18" customHeight="1" x14ac:dyDescent="0.2">
      <c r="A96" s="170"/>
      <c r="B96" s="170"/>
      <c r="C96" s="171"/>
      <c r="D96" s="172"/>
      <c r="E96" s="173"/>
      <c r="F96" s="190"/>
      <c r="G96" s="174"/>
      <c r="H96" s="148"/>
      <c r="I96" s="149"/>
      <c r="J96" s="149"/>
    </row>
    <row r="97" spans="1:12" s="150" customFormat="1" ht="17.25" customHeight="1" x14ac:dyDescent="0.2">
      <c r="A97" s="170"/>
      <c r="B97" s="170"/>
      <c r="C97" s="171"/>
      <c r="D97" s="172"/>
      <c r="H97" s="148"/>
      <c r="I97" s="149"/>
      <c r="J97" s="187"/>
      <c r="L97" s="198"/>
    </row>
    <row r="98" spans="1:12" s="150" customFormat="1" ht="75" customHeight="1" x14ac:dyDescent="0.2">
      <c r="A98" s="170"/>
      <c r="B98" s="170"/>
      <c r="C98" s="171"/>
      <c r="D98" s="172"/>
      <c r="E98" s="173"/>
      <c r="F98" s="189"/>
      <c r="G98" s="174"/>
      <c r="H98" s="148"/>
      <c r="I98" s="149"/>
      <c r="J98" s="149"/>
    </row>
    <row r="99" spans="1:12" s="150" customFormat="1" ht="19.5" customHeight="1" x14ac:dyDescent="0.2">
      <c r="A99" s="184"/>
      <c r="B99" s="184"/>
      <c r="C99" s="175"/>
      <c r="D99" s="172"/>
      <c r="E99" s="173"/>
      <c r="F99" s="191"/>
      <c r="G99" s="176"/>
      <c r="H99" s="148"/>
      <c r="I99" s="149"/>
      <c r="J99" s="149"/>
    </row>
    <row r="100" spans="1:12" s="150" customFormat="1" ht="16.5" x14ac:dyDescent="0.2">
      <c r="A100" s="165"/>
      <c r="B100" s="165"/>
      <c r="C100" s="164"/>
      <c r="D100" s="165"/>
      <c r="E100" s="177"/>
      <c r="F100" s="192"/>
      <c r="G100" s="176"/>
      <c r="H100" s="148"/>
      <c r="I100" s="149"/>
      <c r="J100" s="149"/>
    </row>
    <row r="101" spans="1:12" s="153" customFormat="1" ht="16.5" x14ac:dyDescent="0.2">
      <c r="A101" s="188"/>
      <c r="B101" s="199"/>
      <c r="C101" s="178"/>
      <c r="D101" s="188"/>
      <c r="E101" s="260"/>
      <c r="F101" s="260"/>
      <c r="G101" s="169"/>
      <c r="I101" s="154"/>
    </row>
    <row r="102" spans="1:12" s="153" customFormat="1" ht="18.75" x14ac:dyDescent="0.2">
      <c r="A102" s="188"/>
      <c r="B102" s="199"/>
      <c r="C102" s="178"/>
      <c r="D102" s="188"/>
      <c r="E102" s="179"/>
      <c r="F102" s="193"/>
      <c r="G102" s="180"/>
      <c r="I102" s="155"/>
    </row>
    <row r="103" spans="1:12" s="156" customFormat="1" ht="18.75" x14ac:dyDescent="0.3">
      <c r="A103" s="165"/>
      <c r="B103" s="165"/>
      <c r="C103" s="181"/>
      <c r="D103" s="165"/>
      <c r="E103" s="166"/>
      <c r="F103" s="194"/>
      <c r="G103" s="182"/>
      <c r="I103" s="157"/>
    </row>
    <row r="104" spans="1:12" s="156" customFormat="1" ht="18.75" x14ac:dyDescent="0.3">
      <c r="A104" s="165"/>
      <c r="B104" s="165"/>
      <c r="C104" s="164"/>
      <c r="D104" s="165"/>
      <c r="E104" s="166"/>
      <c r="F104" s="194"/>
      <c r="G104" s="183"/>
      <c r="I104" s="157"/>
    </row>
    <row r="105" spans="1:12" s="156" customFormat="1" ht="18.75" x14ac:dyDescent="0.3">
      <c r="A105" s="185"/>
      <c r="B105" s="185"/>
      <c r="C105" s="164"/>
      <c r="D105" s="165"/>
      <c r="E105" s="166"/>
      <c r="F105" s="194"/>
      <c r="G105" s="183"/>
      <c r="I105" s="157"/>
    </row>
    <row r="106" spans="1:12" ht="18" x14ac:dyDescent="0.2">
      <c r="A106" s="165"/>
      <c r="B106" s="165"/>
      <c r="C106" s="164"/>
      <c r="D106" s="165"/>
      <c r="E106" s="166"/>
      <c r="F106" s="192"/>
      <c r="G106" s="167"/>
      <c r="H106" s="158"/>
      <c r="I106" s="152"/>
      <c r="J106" s="145"/>
    </row>
    <row r="107" spans="1:12" ht="18" x14ac:dyDescent="0.2">
      <c r="A107" s="165"/>
      <c r="B107" s="165"/>
      <c r="C107" s="168"/>
      <c r="D107" s="165"/>
      <c r="E107" s="166"/>
      <c r="F107" s="192"/>
      <c r="G107" s="167"/>
      <c r="H107" s="158"/>
      <c r="I107" s="151"/>
      <c r="J107" s="145"/>
    </row>
    <row r="108" spans="1:12" x14ac:dyDescent="0.2">
      <c r="A108" s="165"/>
      <c r="B108" s="165"/>
      <c r="C108" s="164"/>
      <c r="D108" s="165"/>
      <c r="E108" s="166"/>
      <c r="F108" s="189"/>
      <c r="G108" s="167"/>
      <c r="H108" s="158"/>
      <c r="I108" s="145"/>
      <c r="J108" s="145"/>
    </row>
    <row r="109" spans="1:12" x14ac:dyDescent="0.2">
      <c r="A109" s="165"/>
      <c r="B109" s="165"/>
      <c r="C109" s="164"/>
      <c r="D109" s="165"/>
      <c r="E109" s="166"/>
      <c r="F109" s="189"/>
      <c r="G109" s="167"/>
      <c r="H109" s="158"/>
      <c r="I109" s="145"/>
      <c r="J109" s="145"/>
    </row>
    <row r="110" spans="1:12" x14ac:dyDescent="0.2">
      <c r="A110" s="165"/>
      <c r="B110" s="165"/>
      <c r="C110" s="164"/>
      <c r="D110" s="165"/>
      <c r="E110" s="166"/>
      <c r="F110" s="189"/>
      <c r="G110" s="167"/>
      <c r="H110" s="158"/>
      <c r="I110" s="145"/>
      <c r="J110" s="145"/>
    </row>
    <row r="111" spans="1:12" x14ac:dyDescent="0.2">
      <c r="A111" s="165"/>
      <c r="B111" s="165"/>
      <c r="C111" s="164"/>
      <c r="D111" s="165"/>
      <c r="E111" s="166"/>
      <c r="F111" s="189"/>
      <c r="G111" s="167"/>
      <c r="H111" s="158"/>
      <c r="I111" s="145"/>
      <c r="J111" s="145"/>
    </row>
    <row r="112" spans="1:12" ht="16.5" x14ac:dyDescent="0.2">
      <c r="A112" s="165"/>
      <c r="B112" s="165"/>
      <c r="C112" s="168"/>
      <c r="D112" s="165"/>
      <c r="E112" s="166"/>
      <c r="F112" s="195"/>
      <c r="G112" s="167"/>
      <c r="H112" s="158"/>
      <c r="I112" s="145"/>
      <c r="J112" s="145"/>
    </row>
    <row r="113" spans="1:10" x14ac:dyDescent="0.2">
      <c r="A113" s="165"/>
      <c r="B113" s="165"/>
      <c r="C113" s="164"/>
      <c r="D113" s="165"/>
      <c r="E113" s="166"/>
      <c r="F113" s="192"/>
      <c r="G113" s="167"/>
      <c r="H113" s="158"/>
      <c r="I113" s="145"/>
      <c r="J113" s="145"/>
    </row>
    <row r="114" spans="1:10" x14ac:dyDescent="0.2">
      <c r="A114" s="165"/>
      <c r="B114" s="165"/>
      <c r="C114" s="164"/>
      <c r="D114" s="165"/>
      <c r="E114" s="166"/>
      <c r="F114" s="192"/>
      <c r="G114" s="167"/>
      <c r="H114" s="158"/>
      <c r="I114" s="145"/>
      <c r="J114" s="145"/>
    </row>
    <row r="115" spans="1:10" x14ac:dyDescent="0.2">
      <c r="A115" s="145"/>
      <c r="B115" s="145"/>
      <c r="H115" s="158"/>
      <c r="I115" s="145"/>
      <c r="J115" s="145"/>
    </row>
    <row r="116" spans="1:10" x14ac:dyDescent="0.2">
      <c r="A116" s="145"/>
      <c r="B116" s="145"/>
      <c r="H116" s="158"/>
      <c r="I116" s="145"/>
      <c r="J116" s="145"/>
    </row>
    <row r="117" spans="1:10" x14ac:dyDescent="0.2">
      <c r="A117" s="145"/>
      <c r="B117" s="145"/>
      <c r="H117" s="158"/>
      <c r="I117" s="145"/>
      <c r="J117" s="145"/>
    </row>
    <row r="118" spans="1:10" x14ac:dyDescent="0.2">
      <c r="A118" s="145"/>
      <c r="B118" s="145"/>
      <c r="H118" s="158"/>
      <c r="I118" s="145"/>
      <c r="J118" s="145"/>
    </row>
    <row r="119" spans="1:10" x14ac:dyDescent="0.2">
      <c r="A119" s="145"/>
      <c r="B119" s="145"/>
      <c r="H119" s="158"/>
      <c r="I119" s="145"/>
      <c r="J119" s="145"/>
    </row>
    <row r="120" spans="1:10" x14ac:dyDescent="0.2">
      <c r="A120" s="145"/>
      <c r="B120" s="145"/>
      <c r="H120" s="158"/>
      <c r="I120" s="145"/>
      <c r="J120" s="145"/>
    </row>
    <row r="121" spans="1:10" x14ac:dyDescent="0.2">
      <c r="A121" s="145"/>
      <c r="B121" s="145"/>
      <c r="H121" s="158"/>
      <c r="I121" s="145"/>
      <c r="J121" s="145"/>
    </row>
    <row r="122" spans="1:10" x14ac:dyDescent="0.2">
      <c r="A122" s="145"/>
      <c r="B122" s="145"/>
      <c r="H122" s="158"/>
      <c r="I122" s="145"/>
      <c r="J122" s="145"/>
    </row>
    <row r="123" spans="1:10" x14ac:dyDescent="0.2">
      <c r="A123" s="145"/>
      <c r="B123" s="145"/>
      <c r="C123" s="161"/>
      <c r="H123" s="158"/>
      <c r="I123" s="145"/>
      <c r="J123" s="145"/>
    </row>
    <row r="124" spans="1:10" x14ac:dyDescent="0.2">
      <c r="A124" s="145"/>
      <c r="B124" s="145"/>
      <c r="H124" s="158"/>
      <c r="I124" s="145"/>
      <c r="J124" s="145"/>
    </row>
    <row r="125" spans="1:10" x14ac:dyDescent="0.2">
      <c r="A125" s="145"/>
      <c r="B125" s="145"/>
      <c r="H125" s="158"/>
      <c r="I125" s="145"/>
      <c r="J125" s="145"/>
    </row>
    <row r="126" spans="1:10" x14ac:dyDescent="0.2">
      <c r="A126" s="145"/>
      <c r="B126" s="145"/>
      <c r="H126" s="158"/>
      <c r="I126" s="145"/>
      <c r="J126" s="145"/>
    </row>
    <row r="127" spans="1:10" x14ac:dyDescent="0.2">
      <c r="A127" s="145"/>
      <c r="B127" s="145"/>
      <c r="H127" s="158"/>
      <c r="I127" s="145"/>
      <c r="J127" s="145"/>
    </row>
    <row r="128" spans="1:10" x14ac:dyDescent="0.2">
      <c r="A128" s="145"/>
      <c r="B128" s="145"/>
      <c r="H128" s="158"/>
      <c r="I128" s="145"/>
      <c r="J128" s="145"/>
    </row>
    <row r="129" spans="1:10" x14ac:dyDescent="0.2">
      <c r="A129" s="145"/>
      <c r="B129" s="145"/>
      <c r="H129" s="158"/>
      <c r="I129" s="145"/>
      <c r="J129" s="145"/>
    </row>
    <row r="130" spans="1:10" x14ac:dyDescent="0.2">
      <c r="A130" s="145"/>
      <c r="B130" s="145"/>
      <c r="H130" s="158"/>
      <c r="I130" s="145"/>
      <c r="J130" s="145"/>
    </row>
    <row r="131" spans="1:10" x14ac:dyDescent="0.2">
      <c r="A131" s="145"/>
      <c r="B131" s="145"/>
      <c r="H131" s="158"/>
      <c r="I131" s="145"/>
      <c r="J131" s="145"/>
    </row>
    <row r="132" spans="1:10" x14ac:dyDescent="0.2">
      <c r="A132" s="145"/>
      <c r="B132" s="145"/>
      <c r="H132" s="158"/>
      <c r="I132" s="145"/>
      <c r="J132" s="145"/>
    </row>
    <row r="133" spans="1:10" x14ac:dyDescent="0.2">
      <c r="A133" s="145"/>
      <c r="B133" s="145"/>
      <c r="H133" s="158"/>
      <c r="I133" s="145"/>
      <c r="J133" s="145"/>
    </row>
    <row r="134" spans="1:10" x14ac:dyDescent="0.2">
      <c r="A134" s="145"/>
      <c r="B134" s="145"/>
      <c r="H134" s="158"/>
      <c r="I134" s="145"/>
      <c r="J134" s="145"/>
    </row>
    <row r="135" spans="1:10" x14ac:dyDescent="0.2">
      <c r="A135" s="145"/>
      <c r="B135" s="145"/>
      <c r="H135" s="158"/>
      <c r="I135" s="145"/>
      <c r="J135" s="145"/>
    </row>
    <row r="136" spans="1:10" x14ac:dyDescent="0.2">
      <c r="A136" s="145"/>
      <c r="B136" s="145"/>
      <c r="H136" s="158"/>
      <c r="I136" s="145"/>
      <c r="J136" s="145"/>
    </row>
    <row r="137" spans="1:10" x14ac:dyDescent="0.2">
      <c r="A137" s="145"/>
      <c r="B137" s="145"/>
      <c r="C137" s="161"/>
      <c r="H137" s="158"/>
      <c r="I137" s="145"/>
      <c r="J137" s="145"/>
    </row>
    <row r="138" spans="1:10" x14ac:dyDescent="0.2">
      <c r="A138" s="145"/>
      <c r="B138" s="145"/>
      <c r="H138" s="158"/>
      <c r="I138" s="145"/>
      <c r="J138" s="145"/>
    </row>
    <row r="139" spans="1:10" x14ac:dyDescent="0.2">
      <c r="A139" s="145"/>
      <c r="B139" s="145"/>
      <c r="H139" s="158"/>
      <c r="I139" s="145"/>
      <c r="J139" s="145"/>
    </row>
    <row r="140" spans="1:10" x14ac:dyDescent="0.2">
      <c r="A140" s="145"/>
      <c r="B140" s="145"/>
      <c r="H140" s="158"/>
      <c r="I140" s="145"/>
      <c r="J140" s="145"/>
    </row>
    <row r="141" spans="1:10" x14ac:dyDescent="0.2">
      <c r="A141" s="145"/>
      <c r="B141" s="145"/>
      <c r="H141" s="158"/>
      <c r="I141" s="145"/>
      <c r="J141" s="145"/>
    </row>
    <row r="142" spans="1:10" x14ac:dyDescent="0.2">
      <c r="A142" s="145"/>
      <c r="B142" s="145"/>
      <c r="H142" s="158"/>
      <c r="I142" s="145"/>
      <c r="J142" s="145"/>
    </row>
    <row r="143" spans="1:10" x14ac:dyDescent="0.2">
      <c r="A143" s="145"/>
      <c r="B143" s="145"/>
      <c r="H143" s="158"/>
      <c r="I143" s="145"/>
      <c r="J143" s="145"/>
    </row>
    <row r="144" spans="1:10" x14ac:dyDescent="0.2">
      <c r="A144" s="145"/>
      <c r="B144" s="145"/>
      <c r="H144" s="158"/>
      <c r="I144" s="145"/>
      <c r="J144" s="145"/>
    </row>
    <row r="145" spans="1:10" x14ac:dyDescent="0.2">
      <c r="A145" s="145"/>
      <c r="B145" s="145"/>
      <c r="H145" s="158"/>
      <c r="I145" s="145"/>
      <c r="J145" s="145"/>
    </row>
    <row r="146" spans="1:10" x14ac:dyDescent="0.2">
      <c r="A146" s="145"/>
      <c r="B146" s="145"/>
      <c r="C146" s="161"/>
      <c r="H146" s="158"/>
      <c r="I146" s="145"/>
      <c r="J146" s="145"/>
    </row>
    <row r="147" spans="1:10" x14ac:dyDescent="0.2">
      <c r="A147" s="145"/>
      <c r="B147" s="145"/>
      <c r="H147" s="158"/>
      <c r="I147" s="145"/>
      <c r="J147" s="145"/>
    </row>
    <row r="148" spans="1:10" x14ac:dyDescent="0.2">
      <c r="A148" s="145"/>
      <c r="B148" s="145"/>
      <c r="H148" s="158"/>
      <c r="I148" s="145"/>
      <c r="J148" s="145"/>
    </row>
    <row r="149" spans="1:10" x14ac:dyDescent="0.2">
      <c r="A149" s="145"/>
      <c r="B149" s="145"/>
      <c r="C149" s="161"/>
      <c r="H149" s="158"/>
      <c r="I149" s="145"/>
      <c r="J149" s="145"/>
    </row>
    <row r="150" spans="1:10" x14ac:dyDescent="0.2">
      <c r="A150" s="145"/>
      <c r="B150" s="145"/>
      <c r="H150" s="158"/>
      <c r="I150" s="145"/>
      <c r="J150" s="145"/>
    </row>
    <row r="151" spans="1:10" x14ac:dyDescent="0.2">
      <c r="A151" s="145"/>
      <c r="B151" s="145"/>
      <c r="H151" s="158"/>
      <c r="I151" s="145"/>
      <c r="J151" s="145"/>
    </row>
    <row r="152" spans="1:10" x14ac:dyDescent="0.2">
      <c r="A152" s="145"/>
      <c r="B152" s="145"/>
      <c r="H152" s="158"/>
      <c r="I152" s="145"/>
      <c r="J152" s="145"/>
    </row>
    <row r="153" spans="1:10" x14ac:dyDescent="0.2">
      <c r="A153" s="145"/>
      <c r="B153" s="145"/>
      <c r="H153" s="158"/>
      <c r="I153" s="145"/>
      <c r="J153" s="145"/>
    </row>
    <row r="154" spans="1:10" x14ac:dyDescent="0.2">
      <c r="A154" s="145"/>
      <c r="B154" s="145"/>
      <c r="H154" s="158"/>
      <c r="I154" s="145"/>
      <c r="J154" s="145"/>
    </row>
    <row r="155" spans="1:10" x14ac:dyDescent="0.2">
      <c r="A155" s="145"/>
      <c r="B155" s="145"/>
      <c r="H155" s="158"/>
      <c r="I155" s="145"/>
      <c r="J155" s="145"/>
    </row>
    <row r="156" spans="1:10" x14ac:dyDescent="0.2">
      <c r="A156" s="145"/>
      <c r="B156" s="145"/>
      <c r="H156" s="158"/>
      <c r="I156" s="145"/>
      <c r="J156" s="145"/>
    </row>
    <row r="157" spans="1:10" x14ac:dyDescent="0.2">
      <c r="A157" s="145"/>
      <c r="B157" s="145"/>
      <c r="D157" s="159"/>
      <c r="H157" s="158"/>
      <c r="I157" s="145"/>
      <c r="J157" s="145"/>
    </row>
    <row r="158" spans="1:10" x14ac:dyDescent="0.2">
      <c r="I158" s="145"/>
      <c r="J158" s="145"/>
    </row>
    <row r="159" spans="1:10" x14ac:dyDescent="0.2">
      <c r="I159" s="145"/>
      <c r="J159" s="145"/>
    </row>
    <row r="160" spans="1:10" x14ac:dyDescent="0.2">
      <c r="I160" s="145"/>
      <c r="J160" s="145"/>
    </row>
    <row r="161" spans="1:10" ht="15" x14ac:dyDescent="0.2">
      <c r="A161" s="145"/>
      <c r="B161" s="145"/>
      <c r="F161" s="197"/>
      <c r="G161" s="163"/>
      <c r="H161" s="145"/>
      <c r="I161" s="145"/>
      <c r="J161" s="145"/>
    </row>
    <row r="162" spans="1:10" ht="15" x14ac:dyDescent="0.2">
      <c r="A162" s="145"/>
      <c r="B162" s="145"/>
      <c r="F162" s="197"/>
      <c r="G162" s="163"/>
      <c r="H162" s="145"/>
      <c r="I162" s="145"/>
      <c r="J162" s="145"/>
    </row>
    <row r="163" spans="1:10" ht="15" x14ac:dyDescent="0.2">
      <c r="A163" s="145"/>
      <c r="B163" s="145"/>
      <c r="F163" s="197"/>
      <c r="G163" s="163"/>
      <c r="H163" s="145"/>
      <c r="I163" s="145"/>
      <c r="J163" s="145"/>
    </row>
    <row r="164" spans="1:10" ht="15" x14ac:dyDescent="0.2">
      <c r="A164" s="145"/>
      <c r="B164" s="145"/>
      <c r="F164" s="197"/>
      <c r="G164" s="163"/>
      <c r="H164" s="145"/>
      <c r="I164" s="145"/>
      <c r="J164" s="145"/>
    </row>
    <row r="165" spans="1:10" ht="15" x14ac:dyDescent="0.2">
      <c r="A165" s="145"/>
      <c r="B165" s="145"/>
      <c r="F165" s="197"/>
      <c r="G165" s="163"/>
      <c r="H165" s="145"/>
      <c r="I165" s="145"/>
      <c r="J165" s="145"/>
    </row>
    <row r="166" spans="1:10" ht="15" x14ac:dyDescent="0.2">
      <c r="A166" s="145"/>
      <c r="B166" s="145"/>
      <c r="F166" s="197"/>
      <c r="G166" s="163"/>
      <c r="H166" s="145"/>
      <c r="I166" s="145"/>
      <c r="J166" s="145"/>
    </row>
    <row r="168" spans="1:10" ht="15" x14ac:dyDescent="0.2">
      <c r="F168" s="197"/>
      <c r="G168" s="163"/>
      <c r="H168" s="145"/>
      <c r="I168" s="145"/>
      <c r="J168" s="145"/>
    </row>
    <row r="169" spans="1:10" ht="15" x14ac:dyDescent="0.2">
      <c r="F169" s="197"/>
      <c r="G169" s="163"/>
      <c r="H169" s="145"/>
      <c r="I169" s="145"/>
      <c r="J169" s="145"/>
    </row>
    <row r="170" spans="1:10" ht="15" x14ac:dyDescent="0.2">
      <c r="F170" s="197"/>
      <c r="G170" s="163"/>
      <c r="H170" s="145"/>
      <c r="I170" s="145"/>
      <c r="J170" s="145"/>
    </row>
    <row r="171" spans="1:10" ht="15" x14ac:dyDescent="0.2">
      <c r="F171" s="197"/>
      <c r="G171" s="163"/>
      <c r="H171" s="145"/>
      <c r="I171" s="145"/>
      <c r="J171" s="145"/>
    </row>
    <row r="172" spans="1:10" ht="15" x14ac:dyDescent="0.2">
      <c r="F172" s="197"/>
      <c r="G172" s="163"/>
      <c r="H172" s="145"/>
      <c r="I172" s="145"/>
      <c r="J172" s="145"/>
    </row>
    <row r="173" spans="1:10" ht="15" x14ac:dyDescent="0.2">
      <c r="F173" s="197"/>
      <c r="G173" s="163"/>
      <c r="H173" s="145"/>
      <c r="I173" s="145"/>
      <c r="J173" s="145"/>
    </row>
  </sheetData>
  <protectedRanges>
    <protectedRange sqref="F15:F16" name="Rango2_1_1_3"/>
    <protectedRange sqref="F17" name="Rango2_1_1_1_1_1"/>
    <protectedRange sqref="F21:F23" name="Rango2_1_1_1_2_1"/>
    <protectedRange sqref="F26:F27" name="Rango2_1_1_4"/>
    <protectedRange sqref="F28" name="Rango2_1_1_2_1_1"/>
    <protectedRange sqref="F31:F34" name="Rango2_1_1_2_2_1"/>
    <protectedRange sqref="G9:G10" name="Rango1"/>
  </protectedRanges>
  <mergeCells count="20">
    <mergeCell ref="A6:G6"/>
    <mergeCell ref="A11:G11"/>
    <mergeCell ref="A12:A13"/>
    <mergeCell ref="C12:C13"/>
    <mergeCell ref="D12:D13"/>
    <mergeCell ref="E12:G12"/>
    <mergeCell ref="B12:B13"/>
    <mergeCell ref="E9:F9"/>
    <mergeCell ref="E10:F10"/>
    <mergeCell ref="E101:F101"/>
    <mergeCell ref="E18:F18"/>
    <mergeCell ref="E24:F24"/>
    <mergeCell ref="E29:F29"/>
    <mergeCell ref="E36:F36"/>
    <mergeCell ref="E43:F43"/>
    <mergeCell ref="E47:F47"/>
    <mergeCell ref="E51:F51"/>
    <mergeCell ref="E56:F56"/>
    <mergeCell ref="E62:F62"/>
    <mergeCell ref="D66:F66"/>
  </mergeCells>
  <printOptions horizontalCentered="1" verticalCentered="1"/>
  <pageMargins left="0.31496062992125984" right="0.98425196850393704" top="0.16" bottom="1.05" header="0.16" footer="0.28999999999999998"/>
  <pageSetup scale="50" fitToHeight="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O686"/>
  <sheetViews>
    <sheetView view="pageBreakPreview" topLeftCell="B1" zoomScale="70" zoomScaleNormal="80" zoomScaleSheetLayoutView="70" workbookViewId="0">
      <pane xSplit="9" ySplit="12" topLeftCell="K13" activePane="bottomRight" state="frozen"/>
      <selection activeCell="BB15" sqref="BB15:BF15"/>
      <selection pane="topRight" activeCell="BB15" sqref="BB15:BF15"/>
      <selection pane="bottomLeft" activeCell="BB15" sqref="BB15:BF15"/>
      <selection pane="bottomRight" activeCell="C18" sqref="C18"/>
    </sheetView>
  </sheetViews>
  <sheetFormatPr baseColWidth="10" defaultColWidth="0" defaultRowHeight="11.25" customHeight="1" zeroHeight="1" x14ac:dyDescent="0.2"/>
  <cols>
    <col min="1" max="1" width="3.5703125" style="140" customWidth="1"/>
    <col min="2" max="2" width="12.28515625" style="141" customWidth="1"/>
    <col min="3" max="3" width="60.7109375" style="141" customWidth="1"/>
    <col min="4" max="4" width="5.85546875" style="141" customWidth="1"/>
    <col min="5" max="5" width="6.42578125" style="142" customWidth="1"/>
    <col min="6" max="6" width="13.5703125" style="139" customWidth="1"/>
    <col min="7" max="7" width="11.42578125" style="142" customWidth="1"/>
    <col min="8" max="8" width="9.28515625" style="142" customWidth="1"/>
    <col min="9" max="9" width="12.28515625" style="139" customWidth="1"/>
    <col min="10" max="10" width="11.5703125" style="139" customWidth="1"/>
    <col min="11" max="14" width="3.28515625" style="139" customWidth="1"/>
    <col min="15" max="15" width="12.85546875" style="139" customWidth="1"/>
    <col min="16" max="16" width="11.5703125" style="139" customWidth="1"/>
    <col min="17" max="17" width="17.85546875" style="139" customWidth="1"/>
    <col min="18" max="18" width="11.42578125" style="139" customWidth="1"/>
    <col min="19" max="19" width="14.42578125" style="139" customWidth="1"/>
    <col min="20" max="20" width="11.42578125" style="139" hidden="1" customWidth="1"/>
    <col min="21" max="21" width="15.140625" style="139" hidden="1" customWidth="1"/>
    <col min="22" max="22" width="11.42578125" style="139" hidden="1" customWidth="1"/>
    <col min="23" max="23" width="13.140625" style="139" hidden="1" customWidth="1"/>
    <col min="24" max="24" width="11.42578125" style="139" hidden="1" customWidth="1"/>
    <col min="25" max="25" width="14.28515625" style="139" hidden="1" customWidth="1"/>
    <col min="26" max="26" width="11.42578125" style="139" hidden="1" customWidth="1"/>
    <col min="27" max="27" width="12.7109375" style="139" hidden="1" customWidth="1"/>
    <col min="28" max="28" width="11.42578125" style="139" hidden="1" customWidth="1"/>
    <col min="29" max="29" width="14.5703125" style="139" hidden="1" customWidth="1"/>
    <col min="30" max="30" width="11.42578125" style="139" hidden="1" customWidth="1"/>
    <col min="31" max="31" width="12.5703125" style="139" hidden="1" customWidth="1"/>
    <col min="32" max="32" width="11.42578125" style="139" hidden="1" customWidth="1"/>
    <col min="33" max="33" width="14.140625" style="139" hidden="1" customWidth="1"/>
    <col min="34" max="37" width="11.42578125" style="139" hidden="1" customWidth="1"/>
    <col min="38" max="38" width="11.42578125" style="139" customWidth="1"/>
    <col min="39" max="39" width="16.28515625" style="139" customWidth="1"/>
    <col min="40" max="40" width="11.42578125" style="139" customWidth="1"/>
    <col min="41" max="41" width="19.28515625" style="139" customWidth="1"/>
    <col min="42" max="42" width="11.42578125" style="139" customWidth="1"/>
    <col min="43" max="256" width="0" style="139" hidden="1"/>
    <col min="257" max="257" width="3.5703125" style="139" customWidth="1"/>
    <col min="258" max="258" width="12.28515625" style="139" customWidth="1"/>
    <col min="259" max="259" width="60.7109375" style="139" customWidth="1"/>
    <col min="260" max="260" width="5.85546875" style="139" customWidth="1"/>
    <col min="261" max="261" width="6.42578125" style="139" customWidth="1"/>
    <col min="262" max="262" width="13.5703125" style="139" customWidth="1"/>
    <col min="263" max="263" width="11.42578125" style="139" customWidth="1"/>
    <col min="264" max="264" width="9.28515625" style="139" customWidth="1"/>
    <col min="265" max="265" width="12.28515625" style="139" customWidth="1"/>
    <col min="266" max="266" width="11.5703125" style="139" customWidth="1"/>
    <col min="267" max="270" width="3.28515625" style="139" customWidth="1"/>
    <col min="271" max="271" width="12.85546875" style="139" customWidth="1"/>
    <col min="272" max="272" width="11.5703125" style="139" customWidth="1"/>
    <col min="273" max="273" width="17.85546875" style="139" customWidth="1"/>
    <col min="274" max="274" width="11.42578125" style="139" customWidth="1"/>
    <col min="275" max="275" width="14.42578125" style="139" customWidth="1"/>
    <col min="276" max="293" width="0" style="139" hidden="1" customWidth="1"/>
    <col min="294" max="294" width="11.42578125" style="139" customWidth="1"/>
    <col min="295" max="295" width="16.28515625" style="139" customWidth="1"/>
    <col min="296" max="296" width="11.42578125" style="139" customWidth="1"/>
    <col min="297" max="297" width="19.28515625" style="139" customWidth="1"/>
    <col min="298" max="298" width="11.42578125" style="139" customWidth="1"/>
    <col min="299" max="512" width="0" style="139" hidden="1"/>
    <col min="513" max="513" width="3.5703125" style="139" customWidth="1"/>
    <col min="514" max="514" width="12.28515625" style="139" customWidth="1"/>
    <col min="515" max="515" width="60.7109375" style="139" customWidth="1"/>
    <col min="516" max="516" width="5.85546875" style="139" customWidth="1"/>
    <col min="517" max="517" width="6.42578125" style="139" customWidth="1"/>
    <col min="518" max="518" width="13.5703125" style="139" customWidth="1"/>
    <col min="519" max="519" width="11.42578125" style="139" customWidth="1"/>
    <col min="520" max="520" width="9.28515625" style="139" customWidth="1"/>
    <col min="521" max="521" width="12.28515625" style="139" customWidth="1"/>
    <col min="522" max="522" width="11.5703125" style="139" customWidth="1"/>
    <col min="523" max="526" width="3.28515625" style="139" customWidth="1"/>
    <col min="527" max="527" width="12.85546875" style="139" customWidth="1"/>
    <col min="528" max="528" width="11.5703125" style="139" customWidth="1"/>
    <col min="529" max="529" width="17.85546875" style="139" customWidth="1"/>
    <col min="530" max="530" width="11.42578125" style="139" customWidth="1"/>
    <col min="531" max="531" width="14.42578125" style="139" customWidth="1"/>
    <col min="532" max="549" width="0" style="139" hidden="1" customWidth="1"/>
    <col min="550" max="550" width="11.42578125" style="139" customWidth="1"/>
    <col min="551" max="551" width="16.28515625" style="139" customWidth="1"/>
    <col min="552" max="552" width="11.42578125" style="139" customWidth="1"/>
    <col min="553" max="553" width="19.28515625" style="139" customWidth="1"/>
    <col min="554" max="554" width="11.42578125" style="139" customWidth="1"/>
    <col min="555" max="768" width="0" style="139" hidden="1"/>
    <col min="769" max="769" width="3.5703125" style="139" customWidth="1"/>
    <col min="770" max="770" width="12.28515625" style="139" customWidth="1"/>
    <col min="771" max="771" width="60.7109375" style="139" customWidth="1"/>
    <col min="772" max="772" width="5.85546875" style="139" customWidth="1"/>
    <col min="773" max="773" width="6.42578125" style="139" customWidth="1"/>
    <col min="774" max="774" width="13.5703125" style="139" customWidth="1"/>
    <col min="775" max="775" width="11.42578125" style="139" customWidth="1"/>
    <col min="776" max="776" width="9.28515625" style="139" customWidth="1"/>
    <col min="777" max="777" width="12.28515625" style="139" customWidth="1"/>
    <col min="778" max="778" width="11.5703125" style="139" customWidth="1"/>
    <col min="779" max="782" width="3.28515625" style="139" customWidth="1"/>
    <col min="783" max="783" width="12.85546875" style="139" customWidth="1"/>
    <col min="784" max="784" width="11.5703125" style="139" customWidth="1"/>
    <col min="785" max="785" width="17.85546875" style="139" customWidth="1"/>
    <col min="786" max="786" width="11.42578125" style="139" customWidth="1"/>
    <col min="787" max="787" width="14.42578125" style="139" customWidth="1"/>
    <col min="788" max="805" width="0" style="139" hidden="1" customWidth="1"/>
    <col min="806" max="806" width="11.42578125" style="139" customWidth="1"/>
    <col min="807" max="807" width="16.28515625" style="139" customWidth="1"/>
    <col min="808" max="808" width="11.42578125" style="139" customWidth="1"/>
    <col min="809" max="809" width="19.28515625" style="139" customWidth="1"/>
    <col min="810" max="810" width="11.42578125" style="139" customWidth="1"/>
    <col min="811" max="1024" width="0" style="139" hidden="1"/>
    <col min="1025" max="1025" width="3.5703125" style="139" customWidth="1"/>
    <col min="1026" max="1026" width="12.28515625" style="139" customWidth="1"/>
    <col min="1027" max="1027" width="60.7109375" style="139" customWidth="1"/>
    <col min="1028" max="1028" width="5.85546875" style="139" customWidth="1"/>
    <col min="1029" max="1029" width="6.42578125" style="139" customWidth="1"/>
    <col min="1030" max="1030" width="13.5703125" style="139" customWidth="1"/>
    <col min="1031" max="1031" width="11.42578125" style="139" customWidth="1"/>
    <col min="1032" max="1032" width="9.28515625" style="139" customWidth="1"/>
    <col min="1033" max="1033" width="12.28515625" style="139" customWidth="1"/>
    <col min="1034" max="1034" width="11.5703125" style="139" customWidth="1"/>
    <col min="1035" max="1038" width="3.28515625" style="139" customWidth="1"/>
    <col min="1039" max="1039" width="12.85546875" style="139" customWidth="1"/>
    <col min="1040" max="1040" width="11.5703125" style="139" customWidth="1"/>
    <col min="1041" max="1041" width="17.85546875" style="139" customWidth="1"/>
    <col min="1042" max="1042" width="11.42578125" style="139" customWidth="1"/>
    <col min="1043" max="1043" width="14.42578125" style="139" customWidth="1"/>
    <col min="1044" max="1061" width="0" style="139" hidden="1" customWidth="1"/>
    <col min="1062" max="1062" width="11.42578125" style="139" customWidth="1"/>
    <col min="1063" max="1063" width="16.28515625" style="139" customWidth="1"/>
    <col min="1064" max="1064" width="11.42578125" style="139" customWidth="1"/>
    <col min="1065" max="1065" width="19.28515625" style="139" customWidth="1"/>
    <col min="1066" max="1066" width="11.42578125" style="139" customWidth="1"/>
    <col min="1067" max="1280" width="0" style="139" hidden="1"/>
    <col min="1281" max="1281" width="3.5703125" style="139" customWidth="1"/>
    <col min="1282" max="1282" width="12.28515625" style="139" customWidth="1"/>
    <col min="1283" max="1283" width="60.7109375" style="139" customWidth="1"/>
    <col min="1284" max="1284" width="5.85546875" style="139" customWidth="1"/>
    <col min="1285" max="1285" width="6.42578125" style="139" customWidth="1"/>
    <col min="1286" max="1286" width="13.5703125" style="139" customWidth="1"/>
    <col min="1287" max="1287" width="11.42578125" style="139" customWidth="1"/>
    <col min="1288" max="1288" width="9.28515625" style="139" customWidth="1"/>
    <col min="1289" max="1289" width="12.28515625" style="139" customWidth="1"/>
    <col min="1290" max="1290" width="11.5703125" style="139" customWidth="1"/>
    <col min="1291" max="1294" width="3.28515625" style="139" customWidth="1"/>
    <col min="1295" max="1295" width="12.85546875" style="139" customWidth="1"/>
    <col min="1296" max="1296" width="11.5703125" style="139" customWidth="1"/>
    <col min="1297" max="1297" width="17.85546875" style="139" customWidth="1"/>
    <col min="1298" max="1298" width="11.42578125" style="139" customWidth="1"/>
    <col min="1299" max="1299" width="14.42578125" style="139" customWidth="1"/>
    <col min="1300" max="1317" width="0" style="139" hidden="1" customWidth="1"/>
    <col min="1318" max="1318" width="11.42578125" style="139" customWidth="1"/>
    <col min="1319" max="1319" width="16.28515625" style="139" customWidth="1"/>
    <col min="1320" max="1320" width="11.42578125" style="139" customWidth="1"/>
    <col min="1321" max="1321" width="19.28515625" style="139" customWidth="1"/>
    <col min="1322" max="1322" width="11.42578125" style="139" customWidth="1"/>
    <col min="1323" max="1536" width="0" style="139" hidden="1"/>
    <col min="1537" max="1537" width="3.5703125" style="139" customWidth="1"/>
    <col min="1538" max="1538" width="12.28515625" style="139" customWidth="1"/>
    <col min="1539" max="1539" width="60.7109375" style="139" customWidth="1"/>
    <col min="1540" max="1540" width="5.85546875" style="139" customWidth="1"/>
    <col min="1541" max="1541" width="6.42578125" style="139" customWidth="1"/>
    <col min="1542" max="1542" width="13.5703125" style="139" customWidth="1"/>
    <col min="1543" max="1543" width="11.42578125" style="139" customWidth="1"/>
    <col min="1544" max="1544" width="9.28515625" style="139" customWidth="1"/>
    <col min="1545" max="1545" width="12.28515625" style="139" customWidth="1"/>
    <col min="1546" max="1546" width="11.5703125" style="139" customWidth="1"/>
    <col min="1547" max="1550" width="3.28515625" style="139" customWidth="1"/>
    <col min="1551" max="1551" width="12.85546875" style="139" customWidth="1"/>
    <col min="1552" max="1552" width="11.5703125" style="139" customWidth="1"/>
    <col min="1553" max="1553" width="17.85546875" style="139" customWidth="1"/>
    <col min="1554" max="1554" width="11.42578125" style="139" customWidth="1"/>
    <col min="1555" max="1555" width="14.42578125" style="139" customWidth="1"/>
    <col min="1556" max="1573" width="0" style="139" hidden="1" customWidth="1"/>
    <col min="1574" max="1574" width="11.42578125" style="139" customWidth="1"/>
    <col min="1575" max="1575" width="16.28515625" style="139" customWidth="1"/>
    <col min="1576" max="1576" width="11.42578125" style="139" customWidth="1"/>
    <col min="1577" max="1577" width="19.28515625" style="139" customWidth="1"/>
    <col min="1578" max="1578" width="11.42578125" style="139" customWidth="1"/>
    <col min="1579" max="1792" width="0" style="139" hidden="1"/>
    <col min="1793" max="1793" width="3.5703125" style="139" customWidth="1"/>
    <col min="1794" max="1794" width="12.28515625" style="139" customWidth="1"/>
    <col min="1795" max="1795" width="60.7109375" style="139" customWidth="1"/>
    <col min="1796" max="1796" width="5.85546875" style="139" customWidth="1"/>
    <col min="1797" max="1797" width="6.42578125" style="139" customWidth="1"/>
    <col min="1798" max="1798" width="13.5703125" style="139" customWidth="1"/>
    <col min="1799" max="1799" width="11.42578125" style="139" customWidth="1"/>
    <col min="1800" max="1800" width="9.28515625" style="139" customWidth="1"/>
    <col min="1801" max="1801" width="12.28515625" style="139" customWidth="1"/>
    <col min="1802" max="1802" width="11.5703125" style="139" customWidth="1"/>
    <col min="1803" max="1806" width="3.28515625" style="139" customWidth="1"/>
    <col min="1807" max="1807" width="12.85546875" style="139" customWidth="1"/>
    <col min="1808" max="1808" width="11.5703125" style="139" customWidth="1"/>
    <col min="1809" max="1809" width="17.85546875" style="139" customWidth="1"/>
    <col min="1810" max="1810" width="11.42578125" style="139" customWidth="1"/>
    <col min="1811" max="1811" width="14.42578125" style="139" customWidth="1"/>
    <col min="1812" max="1829" width="0" style="139" hidden="1" customWidth="1"/>
    <col min="1830" max="1830" width="11.42578125" style="139" customWidth="1"/>
    <col min="1831" max="1831" width="16.28515625" style="139" customWidth="1"/>
    <col min="1832" max="1832" width="11.42578125" style="139" customWidth="1"/>
    <col min="1833" max="1833" width="19.28515625" style="139" customWidth="1"/>
    <col min="1834" max="1834" width="11.42578125" style="139" customWidth="1"/>
    <col min="1835" max="2048" width="0" style="139" hidden="1"/>
    <col min="2049" max="2049" width="3.5703125" style="139" customWidth="1"/>
    <col min="2050" max="2050" width="12.28515625" style="139" customWidth="1"/>
    <col min="2051" max="2051" width="60.7109375" style="139" customWidth="1"/>
    <col min="2052" max="2052" width="5.85546875" style="139" customWidth="1"/>
    <col min="2053" max="2053" width="6.42578125" style="139" customWidth="1"/>
    <col min="2054" max="2054" width="13.5703125" style="139" customWidth="1"/>
    <col min="2055" max="2055" width="11.42578125" style="139" customWidth="1"/>
    <col min="2056" max="2056" width="9.28515625" style="139" customWidth="1"/>
    <col min="2057" max="2057" width="12.28515625" style="139" customWidth="1"/>
    <col min="2058" max="2058" width="11.5703125" style="139" customWidth="1"/>
    <col min="2059" max="2062" width="3.28515625" style="139" customWidth="1"/>
    <col min="2063" max="2063" width="12.85546875" style="139" customWidth="1"/>
    <col min="2064" max="2064" width="11.5703125" style="139" customWidth="1"/>
    <col min="2065" max="2065" width="17.85546875" style="139" customWidth="1"/>
    <col min="2066" max="2066" width="11.42578125" style="139" customWidth="1"/>
    <col min="2067" max="2067" width="14.42578125" style="139" customWidth="1"/>
    <col min="2068" max="2085" width="0" style="139" hidden="1" customWidth="1"/>
    <col min="2086" max="2086" width="11.42578125" style="139" customWidth="1"/>
    <col min="2087" max="2087" width="16.28515625" style="139" customWidth="1"/>
    <col min="2088" max="2088" width="11.42578125" style="139" customWidth="1"/>
    <col min="2089" max="2089" width="19.28515625" style="139" customWidth="1"/>
    <col min="2090" max="2090" width="11.42578125" style="139" customWidth="1"/>
    <col min="2091" max="2304" width="0" style="139" hidden="1"/>
    <col min="2305" max="2305" width="3.5703125" style="139" customWidth="1"/>
    <col min="2306" max="2306" width="12.28515625" style="139" customWidth="1"/>
    <col min="2307" max="2307" width="60.7109375" style="139" customWidth="1"/>
    <col min="2308" max="2308" width="5.85546875" style="139" customWidth="1"/>
    <col min="2309" max="2309" width="6.42578125" style="139" customWidth="1"/>
    <col min="2310" max="2310" width="13.5703125" style="139" customWidth="1"/>
    <col min="2311" max="2311" width="11.42578125" style="139" customWidth="1"/>
    <col min="2312" max="2312" width="9.28515625" style="139" customWidth="1"/>
    <col min="2313" max="2313" width="12.28515625" style="139" customWidth="1"/>
    <col min="2314" max="2314" width="11.5703125" style="139" customWidth="1"/>
    <col min="2315" max="2318" width="3.28515625" style="139" customWidth="1"/>
    <col min="2319" max="2319" width="12.85546875" style="139" customWidth="1"/>
    <col min="2320" max="2320" width="11.5703125" style="139" customWidth="1"/>
    <col min="2321" max="2321" width="17.85546875" style="139" customWidth="1"/>
    <col min="2322" max="2322" width="11.42578125" style="139" customWidth="1"/>
    <col min="2323" max="2323" width="14.42578125" style="139" customWidth="1"/>
    <col min="2324" max="2341" width="0" style="139" hidden="1" customWidth="1"/>
    <col min="2342" max="2342" width="11.42578125" style="139" customWidth="1"/>
    <col min="2343" max="2343" width="16.28515625" style="139" customWidth="1"/>
    <col min="2344" max="2344" width="11.42578125" style="139" customWidth="1"/>
    <col min="2345" max="2345" width="19.28515625" style="139" customWidth="1"/>
    <col min="2346" max="2346" width="11.42578125" style="139" customWidth="1"/>
    <col min="2347" max="2560" width="0" style="139" hidden="1"/>
    <col min="2561" max="2561" width="3.5703125" style="139" customWidth="1"/>
    <col min="2562" max="2562" width="12.28515625" style="139" customWidth="1"/>
    <col min="2563" max="2563" width="60.7109375" style="139" customWidth="1"/>
    <col min="2564" max="2564" width="5.85546875" style="139" customWidth="1"/>
    <col min="2565" max="2565" width="6.42578125" style="139" customWidth="1"/>
    <col min="2566" max="2566" width="13.5703125" style="139" customWidth="1"/>
    <col min="2567" max="2567" width="11.42578125" style="139" customWidth="1"/>
    <col min="2568" max="2568" width="9.28515625" style="139" customWidth="1"/>
    <col min="2569" max="2569" width="12.28515625" style="139" customWidth="1"/>
    <col min="2570" max="2570" width="11.5703125" style="139" customWidth="1"/>
    <col min="2571" max="2574" width="3.28515625" style="139" customWidth="1"/>
    <col min="2575" max="2575" width="12.85546875" style="139" customWidth="1"/>
    <col min="2576" max="2576" width="11.5703125" style="139" customWidth="1"/>
    <col min="2577" max="2577" width="17.85546875" style="139" customWidth="1"/>
    <col min="2578" max="2578" width="11.42578125" style="139" customWidth="1"/>
    <col min="2579" max="2579" width="14.42578125" style="139" customWidth="1"/>
    <col min="2580" max="2597" width="0" style="139" hidden="1" customWidth="1"/>
    <col min="2598" max="2598" width="11.42578125" style="139" customWidth="1"/>
    <col min="2599" max="2599" width="16.28515625" style="139" customWidth="1"/>
    <col min="2600" max="2600" width="11.42578125" style="139" customWidth="1"/>
    <col min="2601" max="2601" width="19.28515625" style="139" customWidth="1"/>
    <col min="2602" max="2602" width="11.42578125" style="139" customWidth="1"/>
    <col min="2603" max="2816" width="0" style="139" hidden="1"/>
    <col min="2817" max="2817" width="3.5703125" style="139" customWidth="1"/>
    <col min="2818" max="2818" width="12.28515625" style="139" customWidth="1"/>
    <col min="2819" max="2819" width="60.7109375" style="139" customWidth="1"/>
    <col min="2820" max="2820" width="5.85546875" style="139" customWidth="1"/>
    <col min="2821" max="2821" width="6.42578125" style="139" customWidth="1"/>
    <col min="2822" max="2822" width="13.5703125" style="139" customWidth="1"/>
    <col min="2823" max="2823" width="11.42578125" style="139" customWidth="1"/>
    <col min="2824" max="2824" width="9.28515625" style="139" customWidth="1"/>
    <col min="2825" max="2825" width="12.28515625" style="139" customWidth="1"/>
    <col min="2826" max="2826" width="11.5703125" style="139" customWidth="1"/>
    <col min="2827" max="2830" width="3.28515625" style="139" customWidth="1"/>
    <col min="2831" max="2831" width="12.85546875" style="139" customWidth="1"/>
    <col min="2832" max="2832" width="11.5703125" style="139" customWidth="1"/>
    <col min="2833" max="2833" width="17.85546875" style="139" customWidth="1"/>
    <col min="2834" max="2834" width="11.42578125" style="139" customWidth="1"/>
    <col min="2835" max="2835" width="14.42578125" style="139" customWidth="1"/>
    <col min="2836" max="2853" width="0" style="139" hidden="1" customWidth="1"/>
    <col min="2854" max="2854" width="11.42578125" style="139" customWidth="1"/>
    <col min="2855" max="2855" width="16.28515625" style="139" customWidth="1"/>
    <col min="2856" max="2856" width="11.42578125" style="139" customWidth="1"/>
    <col min="2857" max="2857" width="19.28515625" style="139" customWidth="1"/>
    <col min="2858" max="2858" width="11.42578125" style="139" customWidth="1"/>
    <col min="2859" max="3072" width="0" style="139" hidden="1"/>
    <col min="3073" max="3073" width="3.5703125" style="139" customWidth="1"/>
    <col min="3074" max="3074" width="12.28515625" style="139" customWidth="1"/>
    <col min="3075" max="3075" width="60.7109375" style="139" customWidth="1"/>
    <col min="3076" max="3076" width="5.85546875" style="139" customWidth="1"/>
    <col min="3077" max="3077" width="6.42578125" style="139" customWidth="1"/>
    <col min="3078" max="3078" width="13.5703125" style="139" customWidth="1"/>
    <col min="3079" max="3079" width="11.42578125" style="139" customWidth="1"/>
    <col min="3080" max="3080" width="9.28515625" style="139" customWidth="1"/>
    <col min="3081" max="3081" width="12.28515625" style="139" customWidth="1"/>
    <col min="3082" max="3082" width="11.5703125" style="139" customWidth="1"/>
    <col min="3083" max="3086" width="3.28515625" style="139" customWidth="1"/>
    <col min="3087" max="3087" width="12.85546875" style="139" customWidth="1"/>
    <col min="3088" max="3088" width="11.5703125" style="139" customWidth="1"/>
    <col min="3089" max="3089" width="17.85546875" style="139" customWidth="1"/>
    <col min="3090" max="3090" width="11.42578125" style="139" customWidth="1"/>
    <col min="3091" max="3091" width="14.42578125" style="139" customWidth="1"/>
    <col min="3092" max="3109" width="0" style="139" hidden="1" customWidth="1"/>
    <col min="3110" max="3110" width="11.42578125" style="139" customWidth="1"/>
    <col min="3111" max="3111" width="16.28515625" style="139" customWidth="1"/>
    <col min="3112" max="3112" width="11.42578125" style="139" customWidth="1"/>
    <col min="3113" max="3113" width="19.28515625" style="139" customWidth="1"/>
    <col min="3114" max="3114" width="11.42578125" style="139" customWidth="1"/>
    <col min="3115" max="3328" width="0" style="139" hidden="1"/>
    <col min="3329" max="3329" width="3.5703125" style="139" customWidth="1"/>
    <col min="3330" max="3330" width="12.28515625" style="139" customWidth="1"/>
    <col min="3331" max="3331" width="60.7109375" style="139" customWidth="1"/>
    <col min="3332" max="3332" width="5.85546875" style="139" customWidth="1"/>
    <col min="3333" max="3333" width="6.42578125" style="139" customWidth="1"/>
    <col min="3334" max="3334" width="13.5703125" style="139" customWidth="1"/>
    <col min="3335" max="3335" width="11.42578125" style="139" customWidth="1"/>
    <col min="3336" max="3336" width="9.28515625" style="139" customWidth="1"/>
    <col min="3337" max="3337" width="12.28515625" style="139" customWidth="1"/>
    <col min="3338" max="3338" width="11.5703125" style="139" customWidth="1"/>
    <col min="3339" max="3342" width="3.28515625" style="139" customWidth="1"/>
    <col min="3343" max="3343" width="12.85546875" style="139" customWidth="1"/>
    <col min="3344" max="3344" width="11.5703125" style="139" customWidth="1"/>
    <col min="3345" max="3345" width="17.85546875" style="139" customWidth="1"/>
    <col min="3346" max="3346" width="11.42578125" style="139" customWidth="1"/>
    <col min="3347" max="3347" width="14.42578125" style="139" customWidth="1"/>
    <col min="3348" max="3365" width="0" style="139" hidden="1" customWidth="1"/>
    <col min="3366" max="3366" width="11.42578125" style="139" customWidth="1"/>
    <col min="3367" max="3367" width="16.28515625" style="139" customWidth="1"/>
    <col min="3368" max="3368" width="11.42578125" style="139" customWidth="1"/>
    <col min="3369" max="3369" width="19.28515625" style="139" customWidth="1"/>
    <col min="3370" max="3370" width="11.42578125" style="139" customWidth="1"/>
    <col min="3371" max="3584" width="0" style="139" hidden="1"/>
    <col min="3585" max="3585" width="3.5703125" style="139" customWidth="1"/>
    <col min="3586" max="3586" width="12.28515625" style="139" customWidth="1"/>
    <col min="3587" max="3587" width="60.7109375" style="139" customWidth="1"/>
    <col min="3588" max="3588" width="5.85546875" style="139" customWidth="1"/>
    <col min="3589" max="3589" width="6.42578125" style="139" customWidth="1"/>
    <col min="3590" max="3590" width="13.5703125" style="139" customWidth="1"/>
    <col min="3591" max="3591" width="11.42578125" style="139" customWidth="1"/>
    <col min="3592" max="3592" width="9.28515625" style="139" customWidth="1"/>
    <col min="3593" max="3593" width="12.28515625" style="139" customWidth="1"/>
    <col min="3594" max="3594" width="11.5703125" style="139" customWidth="1"/>
    <col min="3595" max="3598" width="3.28515625" style="139" customWidth="1"/>
    <col min="3599" max="3599" width="12.85546875" style="139" customWidth="1"/>
    <col min="3600" max="3600" width="11.5703125" style="139" customWidth="1"/>
    <col min="3601" max="3601" width="17.85546875" style="139" customWidth="1"/>
    <col min="3602" max="3602" width="11.42578125" style="139" customWidth="1"/>
    <col min="3603" max="3603" width="14.42578125" style="139" customWidth="1"/>
    <col min="3604" max="3621" width="0" style="139" hidden="1" customWidth="1"/>
    <col min="3622" max="3622" width="11.42578125" style="139" customWidth="1"/>
    <col min="3623" max="3623" width="16.28515625" style="139" customWidth="1"/>
    <col min="3624" max="3624" width="11.42578125" style="139" customWidth="1"/>
    <col min="3625" max="3625" width="19.28515625" style="139" customWidth="1"/>
    <col min="3626" max="3626" width="11.42578125" style="139" customWidth="1"/>
    <col min="3627" max="3840" width="0" style="139" hidden="1"/>
    <col min="3841" max="3841" width="3.5703125" style="139" customWidth="1"/>
    <col min="3842" max="3842" width="12.28515625" style="139" customWidth="1"/>
    <col min="3843" max="3843" width="60.7109375" style="139" customWidth="1"/>
    <col min="3844" max="3844" width="5.85546875" style="139" customWidth="1"/>
    <col min="3845" max="3845" width="6.42578125" style="139" customWidth="1"/>
    <col min="3846" max="3846" width="13.5703125" style="139" customWidth="1"/>
    <col min="3847" max="3847" width="11.42578125" style="139" customWidth="1"/>
    <col min="3848" max="3848" width="9.28515625" style="139" customWidth="1"/>
    <col min="3849" max="3849" width="12.28515625" style="139" customWidth="1"/>
    <col min="3850" max="3850" width="11.5703125" style="139" customWidth="1"/>
    <col min="3851" max="3854" width="3.28515625" style="139" customWidth="1"/>
    <col min="3855" max="3855" width="12.85546875" style="139" customWidth="1"/>
    <col min="3856" max="3856" width="11.5703125" style="139" customWidth="1"/>
    <col min="3857" max="3857" width="17.85546875" style="139" customWidth="1"/>
    <col min="3858" max="3858" width="11.42578125" style="139" customWidth="1"/>
    <col min="3859" max="3859" width="14.42578125" style="139" customWidth="1"/>
    <col min="3860" max="3877" width="0" style="139" hidden="1" customWidth="1"/>
    <col min="3878" max="3878" width="11.42578125" style="139" customWidth="1"/>
    <col min="3879" max="3879" width="16.28515625" style="139" customWidth="1"/>
    <col min="3880" max="3880" width="11.42578125" style="139" customWidth="1"/>
    <col min="3881" max="3881" width="19.28515625" style="139" customWidth="1"/>
    <col min="3882" max="3882" width="11.42578125" style="139" customWidth="1"/>
    <col min="3883" max="4096" width="0" style="139" hidden="1"/>
    <col min="4097" max="4097" width="3.5703125" style="139" customWidth="1"/>
    <col min="4098" max="4098" width="12.28515625" style="139" customWidth="1"/>
    <col min="4099" max="4099" width="60.7109375" style="139" customWidth="1"/>
    <col min="4100" max="4100" width="5.85546875" style="139" customWidth="1"/>
    <col min="4101" max="4101" width="6.42578125" style="139" customWidth="1"/>
    <col min="4102" max="4102" width="13.5703125" style="139" customWidth="1"/>
    <col min="4103" max="4103" width="11.42578125" style="139" customWidth="1"/>
    <col min="4104" max="4104" width="9.28515625" style="139" customWidth="1"/>
    <col min="4105" max="4105" width="12.28515625" style="139" customWidth="1"/>
    <col min="4106" max="4106" width="11.5703125" style="139" customWidth="1"/>
    <col min="4107" max="4110" width="3.28515625" style="139" customWidth="1"/>
    <col min="4111" max="4111" width="12.85546875" style="139" customWidth="1"/>
    <col min="4112" max="4112" width="11.5703125" style="139" customWidth="1"/>
    <col min="4113" max="4113" width="17.85546875" style="139" customWidth="1"/>
    <col min="4114" max="4114" width="11.42578125" style="139" customWidth="1"/>
    <col min="4115" max="4115" width="14.42578125" style="139" customWidth="1"/>
    <col min="4116" max="4133" width="0" style="139" hidden="1" customWidth="1"/>
    <col min="4134" max="4134" width="11.42578125" style="139" customWidth="1"/>
    <col min="4135" max="4135" width="16.28515625" style="139" customWidth="1"/>
    <col min="4136" max="4136" width="11.42578125" style="139" customWidth="1"/>
    <col min="4137" max="4137" width="19.28515625" style="139" customWidth="1"/>
    <col min="4138" max="4138" width="11.42578125" style="139" customWidth="1"/>
    <col min="4139" max="4352" width="0" style="139" hidden="1"/>
    <col min="4353" max="4353" width="3.5703125" style="139" customWidth="1"/>
    <col min="4354" max="4354" width="12.28515625" style="139" customWidth="1"/>
    <col min="4355" max="4355" width="60.7109375" style="139" customWidth="1"/>
    <col min="4356" max="4356" width="5.85546875" style="139" customWidth="1"/>
    <col min="4357" max="4357" width="6.42578125" style="139" customWidth="1"/>
    <col min="4358" max="4358" width="13.5703125" style="139" customWidth="1"/>
    <col min="4359" max="4359" width="11.42578125" style="139" customWidth="1"/>
    <col min="4360" max="4360" width="9.28515625" style="139" customWidth="1"/>
    <col min="4361" max="4361" width="12.28515625" style="139" customWidth="1"/>
    <col min="4362" max="4362" width="11.5703125" style="139" customWidth="1"/>
    <col min="4363" max="4366" width="3.28515625" style="139" customWidth="1"/>
    <col min="4367" max="4367" width="12.85546875" style="139" customWidth="1"/>
    <col min="4368" max="4368" width="11.5703125" style="139" customWidth="1"/>
    <col min="4369" max="4369" width="17.85546875" style="139" customWidth="1"/>
    <col min="4370" max="4370" width="11.42578125" style="139" customWidth="1"/>
    <col min="4371" max="4371" width="14.42578125" style="139" customWidth="1"/>
    <col min="4372" max="4389" width="0" style="139" hidden="1" customWidth="1"/>
    <col min="4390" max="4390" width="11.42578125" style="139" customWidth="1"/>
    <col min="4391" max="4391" width="16.28515625" style="139" customWidth="1"/>
    <col min="4392" max="4392" width="11.42578125" style="139" customWidth="1"/>
    <col min="4393" max="4393" width="19.28515625" style="139" customWidth="1"/>
    <col min="4394" max="4394" width="11.42578125" style="139" customWidth="1"/>
    <col min="4395" max="4608" width="0" style="139" hidden="1"/>
    <col min="4609" max="4609" width="3.5703125" style="139" customWidth="1"/>
    <col min="4610" max="4610" width="12.28515625" style="139" customWidth="1"/>
    <col min="4611" max="4611" width="60.7109375" style="139" customWidth="1"/>
    <col min="4612" max="4612" width="5.85546875" style="139" customWidth="1"/>
    <col min="4613" max="4613" width="6.42578125" style="139" customWidth="1"/>
    <col min="4614" max="4614" width="13.5703125" style="139" customWidth="1"/>
    <col min="4615" max="4615" width="11.42578125" style="139" customWidth="1"/>
    <col min="4616" max="4616" width="9.28515625" style="139" customWidth="1"/>
    <col min="4617" max="4617" width="12.28515625" style="139" customWidth="1"/>
    <col min="4618" max="4618" width="11.5703125" style="139" customWidth="1"/>
    <col min="4619" max="4622" width="3.28515625" style="139" customWidth="1"/>
    <col min="4623" max="4623" width="12.85546875" style="139" customWidth="1"/>
    <col min="4624" max="4624" width="11.5703125" style="139" customWidth="1"/>
    <col min="4625" max="4625" width="17.85546875" style="139" customWidth="1"/>
    <col min="4626" max="4626" width="11.42578125" style="139" customWidth="1"/>
    <col min="4627" max="4627" width="14.42578125" style="139" customWidth="1"/>
    <col min="4628" max="4645" width="0" style="139" hidden="1" customWidth="1"/>
    <col min="4646" max="4646" width="11.42578125" style="139" customWidth="1"/>
    <col min="4647" max="4647" width="16.28515625" style="139" customWidth="1"/>
    <col min="4648" max="4648" width="11.42578125" style="139" customWidth="1"/>
    <col min="4649" max="4649" width="19.28515625" style="139" customWidth="1"/>
    <col min="4650" max="4650" width="11.42578125" style="139" customWidth="1"/>
    <col min="4651" max="4864" width="0" style="139" hidden="1"/>
    <col min="4865" max="4865" width="3.5703125" style="139" customWidth="1"/>
    <col min="4866" max="4866" width="12.28515625" style="139" customWidth="1"/>
    <col min="4867" max="4867" width="60.7109375" style="139" customWidth="1"/>
    <col min="4868" max="4868" width="5.85546875" style="139" customWidth="1"/>
    <col min="4869" max="4869" width="6.42578125" style="139" customWidth="1"/>
    <col min="4870" max="4870" width="13.5703125" style="139" customWidth="1"/>
    <col min="4871" max="4871" width="11.42578125" style="139" customWidth="1"/>
    <col min="4872" max="4872" width="9.28515625" style="139" customWidth="1"/>
    <col min="4873" max="4873" width="12.28515625" style="139" customWidth="1"/>
    <col min="4874" max="4874" width="11.5703125" style="139" customWidth="1"/>
    <col min="4875" max="4878" width="3.28515625" style="139" customWidth="1"/>
    <col min="4879" max="4879" width="12.85546875" style="139" customWidth="1"/>
    <col min="4880" max="4880" width="11.5703125" style="139" customWidth="1"/>
    <col min="4881" max="4881" width="17.85546875" style="139" customWidth="1"/>
    <col min="4882" max="4882" width="11.42578125" style="139" customWidth="1"/>
    <col min="4883" max="4883" width="14.42578125" style="139" customWidth="1"/>
    <col min="4884" max="4901" width="0" style="139" hidden="1" customWidth="1"/>
    <col min="4902" max="4902" width="11.42578125" style="139" customWidth="1"/>
    <col min="4903" max="4903" width="16.28515625" style="139" customWidth="1"/>
    <col min="4904" max="4904" width="11.42578125" style="139" customWidth="1"/>
    <col min="4905" max="4905" width="19.28515625" style="139" customWidth="1"/>
    <col min="4906" max="4906" width="11.42578125" style="139" customWidth="1"/>
    <col min="4907" max="5120" width="0" style="139" hidden="1"/>
    <col min="5121" max="5121" width="3.5703125" style="139" customWidth="1"/>
    <col min="5122" max="5122" width="12.28515625" style="139" customWidth="1"/>
    <col min="5123" max="5123" width="60.7109375" style="139" customWidth="1"/>
    <col min="5124" max="5124" width="5.85546875" style="139" customWidth="1"/>
    <col min="5125" max="5125" width="6.42578125" style="139" customWidth="1"/>
    <col min="5126" max="5126" width="13.5703125" style="139" customWidth="1"/>
    <col min="5127" max="5127" width="11.42578125" style="139" customWidth="1"/>
    <col min="5128" max="5128" width="9.28515625" style="139" customWidth="1"/>
    <col min="5129" max="5129" width="12.28515625" style="139" customWidth="1"/>
    <col min="5130" max="5130" width="11.5703125" style="139" customWidth="1"/>
    <col min="5131" max="5134" width="3.28515625" style="139" customWidth="1"/>
    <col min="5135" max="5135" width="12.85546875" style="139" customWidth="1"/>
    <col min="5136" max="5136" width="11.5703125" style="139" customWidth="1"/>
    <col min="5137" max="5137" width="17.85546875" style="139" customWidth="1"/>
    <col min="5138" max="5138" width="11.42578125" style="139" customWidth="1"/>
    <col min="5139" max="5139" width="14.42578125" style="139" customWidth="1"/>
    <col min="5140" max="5157" width="0" style="139" hidden="1" customWidth="1"/>
    <col min="5158" max="5158" width="11.42578125" style="139" customWidth="1"/>
    <col min="5159" max="5159" width="16.28515625" style="139" customWidth="1"/>
    <col min="5160" max="5160" width="11.42578125" style="139" customWidth="1"/>
    <col min="5161" max="5161" width="19.28515625" style="139" customWidth="1"/>
    <col min="5162" max="5162" width="11.42578125" style="139" customWidth="1"/>
    <col min="5163" max="5376" width="0" style="139" hidden="1"/>
    <col min="5377" max="5377" width="3.5703125" style="139" customWidth="1"/>
    <col min="5378" max="5378" width="12.28515625" style="139" customWidth="1"/>
    <col min="5379" max="5379" width="60.7109375" style="139" customWidth="1"/>
    <col min="5380" max="5380" width="5.85546875" style="139" customWidth="1"/>
    <col min="5381" max="5381" width="6.42578125" style="139" customWidth="1"/>
    <col min="5382" max="5382" width="13.5703125" style="139" customWidth="1"/>
    <col min="5383" max="5383" width="11.42578125" style="139" customWidth="1"/>
    <col min="5384" max="5384" width="9.28515625" style="139" customWidth="1"/>
    <col min="5385" max="5385" width="12.28515625" style="139" customWidth="1"/>
    <col min="5386" max="5386" width="11.5703125" style="139" customWidth="1"/>
    <col min="5387" max="5390" width="3.28515625" style="139" customWidth="1"/>
    <col min="5391" max="5391" width="12.85546875" style="139" customWidth="1"/>
    <col min="5392" max="5392" width="11.5703125" style="139" customWidth="1"/>
    <col min="5393" max="5393" width="17.85546875" style="139" customWidth="1"/>
    <col min="5394" max="5394" width="11.42578125" style="139" customWidth="1"/>
    <col min="5395" max="5395" width="14.42578125" style="139" customWidth="1"/>
    <col min="5396" max="5413" width="0" style="139" hidden="1" customWidth="1"/>
    <col min="5414" max="5414" width="11.42578125" style="139" customWidth="1"/>
    <col min="5415" max="5415" width="16.28515625" style="139" customWidth="1"/>
    <col min="5416" max="5416" width="11.42578125" style="139" customWidth="1"/>
    <col min="5417" max="5417" width="19.28515625" style="139" customWidth="1"/>
    <col min="5418" max="5418" width="11.42578125" style="139" customWidth="1"/>
    <col min="5419" max="5632" width="0" style="139" hidden="1"/>
    <col min="5633" max="5633" width="3.5703125" style="139" customWidth="1"/>
    <col min="5634" max="5634" width="12.28515625" style="139" customWidth="1"/>
    <col min="5635" max="5635" width="60.7109375" style="139" customWidth="1"/>
    <col min="5636" max="5636" width="5.85546875" style="139" customWidth="1"/>
    <col min="5637" max="5637" width="6.42578125" style="139" customWidth="1"/>
    <col min="5638" max="5638" width="13.5703125" style="139" customWidth="1"/>
    <col min="5639" max="5639" width="11.42578125" style="139" customWidth="1"/>
    <col min="5640" max="5640" width="9.28515625" style="139" customWidth="1"/>
    <col min="5641" max="5641" width="12.28515625" style="139" customWidth="1"/>
    <col min="5642" max="5642" width="11.5703125" style="139" customWidth="1"/>
    <col min="5643" max="5646" width="3.28515625" style="139" customWidth="1"/>
    <col min="5647" max="5647" width="12.85546875" style="139" customWidth="1"/>
    <col min="5648" max="5648" width="11.5703125" style="139" customWidth="1"/>
    <col min="5649" max="5649" width="17.85546875" style="139" customWidth="1"/>
    <col min="5650" max="5650" width="11.42578125" style="139" customWidth="1"/>
    <col min="5651" max="5651" width="14.42578125" style="139" customWidth="1"/>
    <col min="5652" max="5669" width="0" style="139" hidden="1" customWidth="1"/>
    <col min="5670" max="5670" width="11.42578125" style="139" customWidth="1"/>
    <col min="5671" max="5671" width="16.28515625" style="139" customWidth="1"/>
    <col min="5672" max="5672" width="11.42578125" style="139" customWidth="1"/>
    <col min="5673" max="5673" width="19.28515625" style="139" customWidth="1"/>
    <col min="5674" max="5674" width="11.42578125" style="139" customWidth="1"/>
    <col min="5675" max="5888" width="0" style="139" hidden="1"/>
    <col min="5889" max="5889" width="3.5703125" style="139" customWidth="1"/>
    <col min="5890" max="5890" width="12.28515625" style="139" customWidth="1"/>
    <col min="5891" max="5891" width="60.7109375" style="139" customWidth="1"/>
    <col min="5892" max="5892" width="5.85546875" style="139" customWidth="1"/>
    <col min="5893" max="5893" width="6.42578125" style="139" customWidth="1"/>
    <col min="5894" max="5894" width="13.5703125" style="139" customWidth="1"/>
    <col min="5895" max="5895" width="11.42578125" style="139" customWidth="1"/>
    <col min="5896" max="5896" width="9.28515625" style="139" customWidth="1"/>
    <col min="5897" max="5897" width="12.28515625" style="139" customWidth="1"/>
    <col min="5898" max="5898" width="11.5703125" style="139" customWidth="1"/>
    <col min="5899" max="5902" width="3.28515625" style="139" customWidth="1"/>
    <col min="5903" max="5903" width="12.85546875" style="139" customWidth="1"/>
    <col min="5904" max="5904" width="11.5703125" style="139" customWidth="1"/>
    <col min="5905" max="5905" width="17.85546875" style="139" customWidth="1"/>
    <col min="5906" max="5906" width="11.42578125" style="139" customWidth="1"/>
    <col min="5907" max="5907" width="14.42578125" style="139" customWidth="1"/>
    <col min="5908" max="5925" width="0" style="139" hidden="1" customWidth="1"/>
    <col min="5926" max="5926" width="11.42578125" style="139" customWidth="1"/>
    <col min="5927" max="5927" width="16.28515625" style="139" customWidth="1"/>
    <col min="5928" max="5928" width="11.42578125" style="139" customWidth="1"/>
    <col min="5929" max="5929" width="19.28515625" style="139" customWidth="1"/>
    <col min="5930" max="5930" width="11.42578125" style="139" customWidth="1"/>
    <col min="5931" max="6144" width="0" style="139" hidden="1"/>
    <col min="6145" max="6145" width="3.5703125" style="139" customWidth="1"/>
    <col min="6146" max="6146" width="12.28515625" style="139" customWidth="1"/>
    <col min="6147" max="6147" width="60.7109375" style="139" customWidth="1"/>
    <col min="6148" max="6148" width="5.85546875" style="139" customWidth="1"/>
    <col min="6149" max="6149" width="6.42578125" style="139" customWidth="1"/>
    <col min="6150" max="6150" width="13.5703125" style="139" customWidth="1"/>
    <col min="6151" max="6151" width="11.42578125" style="139" customWidth="1"/>
    <col min="6152" max="6152" width="9.28515625" style="139" customWidth="1"/>
    <col min="6153" max="6153" width="12.28515625" style="139" customWidth="1"/>
    <col min="6154" max="6154" width="11.5703125" style="139" customWidth="1"/>
    <col min="6155" max="6158" width="3.28515625" style="139" customWidth="1"/>
    <col min="6159" max="6159" width="12.85546875" style="139" customWidth="1"/>
    <col min="6160" max="6160" width="11.5703125" style="139" customWidth="1"/>
    <col min="6161" max="6161" width="17.85546875" style="139" customWidth="1"/>
    <col min="6162" max="6162" width="11.42578125" style="139" customWidth="1"/>
    <col min="6163" max="6163" width="14.42578125" style="139" customWidth="1"/>
    <col min="6164" max="6181" width="0" style="139" hidden="1" customWidth="1"/>
    <col min="6182" max="6182" width="11.42578125" style="139" customWidth="1"/>
    <col min="6183" max="6183" width="16.28515625" style="139" customWidth="1"/>
    <col min="6184" max="6184" width="11.42578125" style="139" customWidth="1"/>
    <col min="6185" max="6185" width="19.28515625" style="139" customWidth="1"/>
    <col min="6186" max="6186" width="11.42578125" style="139" customWidth="1"/>
    <col min="6187" max="6400" width="0" style="139" hidden="1"/>
    <col min="6401" max="6401" width="3.5703125" style="139" customWidth="1"/>
    <col min="6402" max="6402" width="12.28515625" style="139" customWidth="1"/>
    <col min="6403" max="6403" width="60.7109375" style="139" customWidth="1"/>
    <col min="6404" max="6404" width="5.85546875" style="139" customWidth="1"/>
    <col min="6405" max="6405" width="6.42578125" style="139" customWidth="1"/>
    <col min="6406" max="6406" width="13.5703125" style="139" customWidth="1"/>
    <col min="6407" max="6407" width="11.42578125" style="139" customWidth="1"/>
    <col min="6408" max="6408" width="9.28515625" style="139" customWidth="1"/>
    <col min="6409" max="6409" width="12.28515625" style="139" customWidth="1"/>
    <col min="6410" max="6410" width="11.5703125" style="139" customWidth="1"/>
    <col min="6411" max="6414" width="3.28515625" style="139" customWidth="1"/>
    <col min="6415" max="6415" width="12.85546875" style="139" customWidth="1"/>
    <col min="6416" max="6416" width="11.5703125" style="139" customWidth="1"/>
    <col min="6417" max="6417" width="17.85546875" style="139" customWidth="1"/>
    <col min="6418" max="6418" width="11.42578125" style="139" customWidth="1"/>
    <col min="6419" max="6419" width="14.42578125" style="139" customWidth="1"/>
    <col min="6420" max="6437" width="0" style="139" hidden="1" customWidth="1"/>
    <col min="6438" max="6438" width="11.42578125" style="139" customWidth="1"/>
    <col min="6439" max="6439" width="16.28515625" style="139" customWidth="1"/>
    <col min="6440" max="6440" width="11.42578125" style="139" customWidth="1"/>
    <col min="6441" max="6441" width="19.28515625" style="139" customWidth="1"/>
    <col min="6442" max="6442" width="11.42578125" style="139" customWidth="1"/>
    <col min="6443" max="6656" width="0" style="139" hidden="1"/>
    <col min="6657" max="6657" width="3.5703125" style="139" customWidth="1"/>
    <col min="6658" max="6658" width="12.28515625" style="139" customWidth="1"/>
    <col min="6659" max="6659" width="60.7109375" style="139" customWidth="1"/>
    <col min="6660" max="6660" width="5.85546875" style="139" customWidth="1"/>
    <col min="6661" max="6661" width="6.42578125" style="139" customWidth="1"/>
    <col min="6662" max="6662" width="13.5703125" style="139" customWidth="1"/>
    <col min="6663" max="6663" width="11.42578125" style="139" customWidth="1"/>
    <col min="6664" max="6664" width="9.28515625" style="139" customWidth="1"/>
    <col min="6665" max="6665" width="12.28515625" style="139" customWidth="1"/>
    <col min="6666" max="6666" width="11.5703125" style="139" customWidth="1"/>
    <col min="6667" max="6670" width="3.28515625" style="139" customWidth="1"/>
    <col min="6671" max="6671" width="12.85546875" style="139" customWidth="1"/>
    <col min="6672" max="6672" width="11.5703125" style="139" customWidth="1"/>
    <col min="6673" max="6673" width="17.85546875" style="139" customWidth="1"/>
    <col min="6674" max="6674" width="11.42578125" style="139" customWidth="1"/>
    <col min="6675" max="6675" width="14.42578125" style="139" customWidth="1"/>
    <col min="6676" max="6693" width="0" style="139" hidden="1" customWidth="1"/>
    <col min="6694" max="6694" width="11.42578125" style="139" customWidth="1"/>
    <col min="6695" max="6695" width="16.28515625" style="139" customWidth="1"/>
    <col min="6696" max="6696" width="11.42578125" style="139" customWidth="1"/>
    <col min="6697" max="6697" width="19.28515625" style="139" customWidth="1"/>
    <col min="6698" max="6698" width="11.42578125" style="139" customWidth="1"/>
    <col min="6699" max="6912" width="0" style="139" hidden="1"/>
    <col min="6913" max="6913" width="3.5703125" style="139" customWidth="1"/>
    <col min="6914" max="6914" width="12.28515625" style="139" customWidth="1"/>
    <col min="6915" max="6915" width="60.7109375" style="139" customWidth="1"/>
    <col min="6916" max="6916" width="5.85546875" style="139" customWidth="1"/>
    <col min="6917" max="6917" width="6.42578125" style="139" customWidth="1"/>
    <col min="6918" max="6918" width="13.5703125" style="139" customWidth="1"/>
    <col min="6919" max="6919" width="11.42578125" style="139" customWidth="1"/>
    <col min="6920" max="6920" width="9.28515625" style="139" customWidth="1"/>
    <col min="6921" max="6921" width="12.28515625" style="139" customWidth="1"/>
    <col min="6922" max="6922" width="11.5703125" style="139" customWidth="1"/>
    <col min="6923" max="6926" width="3.28515625" style="139" customWidth="1"/>
    <col min="6927" max="6927" width="12.85546875" style="139" customWidth="1"/>
    <col min="6928" max="6928" width="11.5703125" style="139" customWidth="1"/>
    <col min="6929" max="6929" width="17.85546875" style="139" customWidth="1"/>
    <col min="6930" max="6930" width="11.42578125" style="139" customWidth="1"/>
    <col min="6931" max="6931" width="14.42578125" style="139" customWidth="1"/>
    <col min="6932" max="6949" width="0" style="139" hidden="1" customWidth="1"/>
    <col min="6950" max="6950" width="11.42578125" style="139" customWidth="1"/>
    <col min="6951" max="6951" width="16.28515625" style="139" customWidth="1"/>
    <col min="6952" max="6952" width="11.42578125" style="139" customWidth="1"/>
    <col min="6953" max="6953" width="19.28515625" style="139" customWidth="1"/>
    <col min="6954" max="6954" width="11.42578125" style="139" customWidth="1"/>
    <col min="6955" max="7168" width="0" style="139" hidden="1"/>
    <col min="7169" max="7169" width="3.5703125" style="139" customWidth="1"/>
    <col min="7170" max="7170" width="12.28515625" style="139" customWidth="1"/>
    <col min="7171" max="7171" width="60.7109375" style="139" customWidth="1"/>
    <col min="7172" max="7172" width="5.85546875" style="139" customWidth="1"/>
    <col min="7173" max="7173" width="6.42578125" style="139" customWidth="1"/>
    <col min="7174" max="7174" width="13.5703125" style="139" customWidth="1"/>
    <col min="7175" max="7175" width="11.42578125" style="139" customWidth="1"/>
    <col min="7176" max="7176" width="9.28515625" style="139" customWidth="1"/>
    <col min="7177" max="7177" width="12.28515625" style="139" customWidth="1"/>
    <col min="7178" max="7178" width="11.5703125" style="139" customWidth="1"/>
    <col min="7179" max="7182" width="3.28515625" style="139" customWidth="1"/>
    <col min="7183" max="7183" width="12.85546875" style="139" customWidth="1"/>
    <col min="7184" max="7184" width="11.5703125" style="139" customWidth="1"/>
    <col min="7185" max="7185" width="17.85546875" style="139" customWidth="1"/>
    <col min="7186" max="7186" width="11.42578125" style="139" customWidth="1"/>
    <col min="7187" max="7187" width="14.42578125" style="139" customWidth="1"/>
    <col min="7188" max="7205" width="0" style="139" hidden="1" customWidth="1"/>
    <col min="7206" max="7206" width="11.42578125" style="139" customWidth="1"/>
    <col min="7207" max="7207" width="16.28515625" style="139" customWidth="1"/>
    <col min="7208" max="7208" width="11.42578125" style="139" customWidth="1"/>
    <col min="7209" max="7209" width="19.28515625" style="139" customWidth="1"/>
    <col min="7210" max="7210" width="11.42578125" style="139" customWidth="1"/>
    <col min="7211" max="7424" width="0" style="139" hidden="1"/>
    <col min="7425" max="7425" width="3.5703125" style="139" customWidth="1"/>
    <col min="7426" max="7426" width="12.28515625" style="139" customWidth="1"/>
    <col min="7427" max="7427" width="60.7109375" style="139" customWidth="1"/>
    <col min="7428" max="7428" width="5.85546875" style="139" customWidth="1"/>
    <col min="7429" max="7429" width="6.42578125" style="139" customWidth="1"/>
    <col min="7430" max="7430" width="13.5703125" style="139" customWidth="1"/>
    <col min="7431" max="7431" width="11.42578125" style="139" customWidth="1"/>
    <col min="7432" max="7432" width="9.28515625" style="139" customWidth="1"/>
    <col min="7433" max="7433" width="12.28515625" style="139" customWidth="1"/>
    <col min="7434" max="7434" width="11.5703125" style="139" customWidth="1"/>
    <col min="7435" max="7438" width="3.28515625" style="139" customWidth="1"/>
    <col min="7439" max="7439" width="12.85546875" style="139" customWidth="1"/>
    <col min="7440" max="7440" width="11.5703125" style="139" customWidth="1"/>
    <col min="7441" max="7441" width="17.85546875" style="139" customWidth="1"/>
    <col min="7442" max="7442" width="11.42578125" style="139" customWidth="1"/>
    <col min="7443" max="7443" width="14.42578125" style="139" customWidth="1"/>
    <col min="7444" max="7461" width="0" style="139" hidden="1" customWidth="1"/>
    <col min="7462" max="7462" width="11.42578125" style="139" customWidth="1"/>
    <col min="7463" max="7463" width="16.28515625" style="139" customWidth="1"/>
    <col min="7464" max="7464" width="11.42578125" style="139" customWidth="1"/>
    <col min="7465" max="7465" width="19.28515625" style="139" customWidth="1"/>
    <col min="7466" max="7466" width="11.42578125" style="139" customWidth="1"/>
    <col min="7467" max="7680" width="0" style="139" hidden="1"/>
    <col min="7681" max="7681" width="3.5703125" style="139" customWidth="1"/>
    <col min="7682" max="7682" width="12.28515625" style="139" customWidth="1"/>
    <col min="7683" max="7683" width="60.7109375" style="139" customWidth="1"/>
    <col min="7684" max="7684" width="5.85546875" style="139" customWidth="1"/>
    <col min="7685" max="7685" width="6.42578125" style="139" customWidth="1"/>
    <col min="7686" max="7686" width="13.5703125" style="139" customWidth="1"/>
    <col min="7687" max="7687" width="11.42578125" style="139" customWidth="1"/>
    <col min="7688" max="7688" width="9.28515625" style="139" customWidth="1"/>
    <col min="7689" max="7689" width="12.28515625" style="139" customWidth="1"/>
    <col min="7690" max="7690" width="11.5703125" style="139" customWidth="1"/>
    <col min="7691" max="7694" width="3.28515625" style="139" customWidth="1"/>
    <col min="7695" max="7695" width="12.85546875" style="139" customWidth="1"/>
    <col min="7696" max="7696" width="11.5703125" style="139" customWidth="1"/>
    <col min="7697" max="7697" width="17.85546875" style="139" customWidth="1"/>
    <col min="7698" max="7698" width="11.42578125" style="139" customWidth="1"/>
    <col min="7699" max="7699" width="14.42578125" style="139" customWidth="1"/>
    <col min="7700" max="7717" width="0" style="139" hidden="1" customWidth="1"/>
    <col min="7718" max="7718" width="11.42578125" style="139" customWidth="1"/>
    <col min="7719" max="7719" width="16.28515625" style="139" customWidth="1"/>
    <col min="7720" max="7720" width="11.42578125" style="139" customWidth="1"/>
    <col min="7721" max="7721" width="19.28515625" style="139" customWidth="1"/>
    <col min="7722" max="7722" width="11.42578125" style="139" customWidth="1"/>
    <col min="7723" max="7936" width="0" style="139" hidden="1"/>
    <col min="7937" max="7937" width="3.5703125" style="139" customWidth="1"/>
    <col min="7938" max="7938" width="12.28515625" style="139" customWidth="1"/>
    <col min="7939" max="7939" width="60.7109375" style="139" customWidth="1"/>
    <col min="7940" max="7940" width="5.85546875" style="139" customWidth="1"/>
    <col min="7941" max="7941" width="6.42578125" style="139" customWidth="1"/>
    <col min="7942" max="7942" width="13.5703125" style="139" customWidth="1"/>
    <col min="7943" max="7943" width="11.42578125" style="139" customWidth="1"/>
    <col min="7944" max="7944" width="9.28515625" style="139" customWidth="1"/>
    <col min="7945" max="7945" width="12.28515625" style="139" customWidth="1"/>
    <col min="7946" max="7946" width="11.5703125" style="139" customWidth="1"/>
    <col min="7947" max="7950" width="3.28515625" style="139" customWidth="1"/>
    <col min="7951" max="7951" width="12.85546875" style="139" customWidth="1"/>
    <col min="7952" max="7952" width="11.5703125" style="139" customWidth="1"/>
    <col min="7953" max="7953" width="17.85546875" style="139" customWidth="1"/>
    <col min="7954" max="7954" width="11.42578125" style="139" customWidth="1"/>
    <col min="7955" max="7955" width="14.42578125" style="139" customWidth="1"/>
    <col min="7956" max="7973" width="0" style="139" hidden="1" customWidth="1"/>
    <col min="7974" max="7974" width="11.42578125" style="139" customWidth="1"/>
    <col min="7975" max="7975" width="16.28515625" style="139" customWidth="1"/>
    <col min="7976" max="7976" width="11.42578125" style="139" customWidth="1"/>
    <col min="7977" max="7977" width="19.28515625" style="139" customWidth="1"/>
    <col min="7978" max="7978" width="11.42578125" style="139" customWidth="1"/>
    <col min="7979" max="8192" width="0" style="139" hidden="1"/>
    <col min="8193" max="8193" width="3.5703125" style="139" customWidth="1"/>
    <col min="8194" max="8194" width="12.28515625" style="139" customWidth="1"/>
    <col min="8195" max="8195" width="60.7109375" style="139" customWidth="1"/>
    <col min="8196" max="8196" width="5.85546875" style="139" customWidth="1"/>
    <col min="8197" max="8197" width="6.42578125" style="139" customWidth="1"/>
    <col min="8198" max="8198" width="13.5703125" style="139" customWidth="1"/>
    <col min="8199" max="8199" width="11.42578125" style="139" customWidth="1"/>
    <col min="8200" max="8200" width="9.28515625" style="139" customWidth="1"/>
    <col min="8201" max="8201" width="12.28515625" style="139" customWidth="1"/>
    <col min="8202" max="8202" width="11.5703125" style="139" customWidth="1"/>
    <col min="8203" max="8206" width="3.28515625" style="139" customWidth="1"/>
    <col min="8207" max="8207" width="12.85546875" style="139" customWidth="1"/>
    <col min="8208" max="8208" width="11.5703125" style="139" customWidth="1"/>
    <col min="8209" max="8209" width="17.85546875" style="139" customWidth="1"/>
    <col min="8210" max="8210" width="11.42578125" style="139" customWidth="1"/>
    <col min="8211" max="8211" width="14.42578125" style="139" customWidth="1"/>
    <col min="8212" max="8229" width="0" style="139" hidden="1" customWidth="1"/>
    <col min="8230" max="8230" width="11.42578125" style="139" customWidth="1"/>
    <col min="8231" max="8231" width="16.28515625" style="139" customWidth="1"/>
    <col min="8232" max="8232" width="11.42578125" style="139" customWidth="1"/>
    <col min="8233" max="8233" width="19.28515625" style="139" customWidth="1"/>
    <col min="8234" max="8234" width="11.42578125" style="139" customWidth="1"/>
    <col min="8235" max="8448" width="0" style="139" hidden="1"/>
    <col min="8449" max="8449" width="3.5703125" style="139" customWidth="1"/>
    <col min="8450" max="8450" width="12.28515625" style="139" customWidth="1"/>
    <col min="8451" max="8451" width="60.7109375" style="139" customWidth="1"/>
    <col min="8452" max="8452" width="5.85546875" style="139" customWidth="1"/>
    <col min="8453" max="8453" width="6.42578125" style="139" customWidth="1"/>
    <col min="8454" max="8454" width="13.5703125" style="139" customWidth="1"/>
    <col min="8455" max="8455" width="11.42578125" style="139" customWidth="1"/>
    <col min="8456" max="8456" width="9.28515625" style="139" customWidth="1"/>
    <col min="8457" max="8457" width="12.28515625" style="139" customWidth="1"/>
    <col min="8458" max="8458" width="11.5703125" style="139" customWidth="1"/>
    <col min="8459" max="8462" width="3.28515625" style="139" customWidth="1"/>
    <col min="8463" max="8463" width="12.85546875" style="139" customWidth="1"/>
    <col min="8464" max="8464" width="11.5703125" style="139" customWidth="1"/>
    <col min="8465" max="8465" width="17.85546875" style="139" customWidth="1"/>
    <col min="8466" max="8466" width="11.42578125" style="139" customWidth="1"/>
    <col min="8467" max="8467" width="14.42578125" style="139" customWidth="1"/>
    <col min="8468" max="8485" width="0" style="139" hidden="1" customWidth="1"/>
    <col min="8486" max="8486" width="11.42578125" style="139" customWidth="1"/>
    <col min="8487" max="8487" width="16.28515625" style="139" customWidth="1"/>
    <col min="8488" max="8488" width="11.42578125" style="139" customWidth="1"/>
    <col min="8489" max="8489" width="19.28515625" style="139" customWidth="1"/>
    <col min="8490" max="8490" width="11.42578125" style="139" customWidth="1"/>
    <col min="8491" max="8704" width="0" style="139" hidden="1"/>
    <col min="8705" max="8705" width="3.5703125" style="139" customWidth="1"/>
    <col min="8706" max="8706" width="12.28515625" style="139" customWidth="1"/>
    <col min="8707" max="8707" width="60.7109375" style="139" customWidth="1"/>
    <col min="8708" max="8708" width="5.85546875" style="139" customWidth="1"/>
    <col min="8709" max="8709" width="6.42578125" style="139" customWidth="1"/>
    <col min="8710" max="8710" width="13.5703125" style="139" customWidth="1"/>
    <col min="8711" max="8711" width="11.42578125" style="139" customWidth="1"/>
    <col min="8712" max="8712" width="9.28515625" style="139" customWidth="1"/>
    <col min="8713" max="8713" width="12.28515625" style="139" customWidth="1"/>
    <col min="8714" max="8714" width="11.5703125" style="139" customWidth="1"/>
    <col min="8715" max="8718" width="3.28515625" style="139" customWidth="1"/>
    <col min="8719" max="8719" width="12.85546875" style="139" customWidth="1"/>
    <col min="8720" max="8720" width="11.5703125" style="139" customWidth="1"/>
    <col min="8721" max="8721" width="17.85546875" style="139" customWidth="1"/>
    <col min="8722" max="8722" width="11.42578125" style="139" customWidth="1"/>
    <col min="8723" max="8723" width="14.42578125" style="139" customWidth="1"/>
    <col min="8724" max="8741" width="0" style="139" hidden="1" customWidth="1"/>
    <col min="8742" max="8742" width="11.42578125" style="139" customWidth="1"/>
    <col min="8743" max="8743" width="16.28515625" style="139" customWidth="1"/>
    <col min="8744" max="8744" width="11.42578125" style="139" customWidth="1"/>
    <col min="8745" max="8745" width="19.28515625" style="139" customWidth="1"/>
    <col min="8746" max="8746" width="11.42578125" style="139" customWidth="1"/>
    <col min="8747" max="8960" width="0" style="139" hidden="1"/>
    <col min="8961" max="8961" width="3.5703125" style="139" customWidth="1"/>
    <col min="8962" max="8962" width="12.28515625" style="139" customWidth="1"/>
    <col min="8963" max="8963" width="60.7109375" style="139" customWidth="1"/>
    <col min="8964" max="8964" width="5.85546875" style="139" customWidth="1"/>
    <col min="8965" max="8965" width="6.42578125" style="139" customWidth="1"/>
    <col min="8966" max="8966" width="13.5703125" style="139" customWidth="1"/>
    <col min="8967" max="8967" width="11.42578125" style="139" customWidth="1"/>
    <col min="8968" max="8968" width="9.28515625" style="139" customWidth="1"/>
    <col min="8969" max="8969" width="12.28515625" style="139" customWidth="1"/>
    <col min="8970" max="8970" width="11.5703125" style="139" customWidth="1"/>
    <col min="8971" max="8974" width="3.28515625" style="139" customWidth="1"/>
    <col min="8975" max="8975" width="12.85546875" style="139" customWidth="1"/>
    <col min="8976" max="8976" width="11.5703125" style="139" customWidth="1"/>
    <col min="8977" max="8977" width="17.85546875" style="139" customWidth="1"/>
    <col min="8978" max="8978" width="11.42578125" style="139" customWidth="1"/>
    <col min="8979" max="8979" width="14.42578125" style="139" customWidth="1"/>
    <col min="8980" max="8997" width="0" style="139" hidden="1" customWidth="1"/>
    <col min="8998" max="8998" width="11.42578125" style="139" customWidth="1"/>
    <col min="8999" max="8999" width="16.28515625" style="139" customWidth="1"/>
    <col min="9000" max="9000" width="11.42578125" style="139" customWidth="1"/>
    <col min="9001" max="9001" width="19.28515625" style="139" customWidth="1"/>
    <col min="9002" max="9002" width="11.42578125" style="139" customWidth="1"/>
    <col min="9003" max="9216" width="0" style="139" hidden="1"/>
    <col min="9217" max="9217" width="3.5703125" style="139" customWidth="1"/>
    <col min="9218" max="9218" width="12.28515625" style="139" customWidth="1"/>
    <col min="9219" max="9219" width="60.7109375" style="139" customWidth="1"/>
    <col min="9220" max="9220" width="5.85546875" style="139" customWidth="1"/>
    <col min="9221" max="9221" width="6.42578125" style="139" customWidth="1"/>
    <col min="9222" max="9222" width="13.5703125" style="139" customWidth="1"/>
    <col min="9223" max="9223" width="11.42578125" style="139" customWidth="1"/>
    <col min="9224" max="9224" width="9.28515625" style="139" customWidth="1"/>
    <col min="9225" max="9225" width="12.28515625" style="139" customWidth="1"/>
    <col min="9226" max="9226" width="11.5703125" style="139" customWidth="1"/>
    <col min="9227" max="9230" width="3.28515625" style="139" customWidth="1"/>
    <col min="9231" max="9231" width="12.85546875" style="139" customWidth="1"/>
    <col min="9232" max="9232" width="11.5703125" style="139" customWidth="1"/>
    <col min="9233" max="9233" width="17.85546875" style="139" customWidth="1"/>
    <col min="9234" max="9234" width="11.42578125" style="139" customWidth="1"/>
    <col min="9235" max="9235" width="14.42578125" style="139" customWidth="1"/>
    <col min="9236" max="9253" width="0" style="139" hidden="1" customWidth="1"/>
    <col min="9254" max="9254" width="11.42578125" style="139" customWidth="1"/>
    <col min="9255" max="9255" width="16.28515625" style="139" customWidth="1"/>
    <col min="9256" max="9256" width="11.42578125" style="139" customWidth="1"/>
    <col min="9257" max="9257" width="19.28515625" style="139" customWidth="1"/>
    <col min="9258" max="9258" width="11.42578125" style="139" customWidth="1"/>
    <col min="9259" max="9472" width="0" style="139" hidden="1"/>
    <col min="9473" max="9473" width="3.5703125" style="139" customWidth="1"/>
    <col min="9474" max="9474" width="12.28515625" style="139" customWidth="1"/>
    <col min="9475" max="9475" width="60.7109375" style="139" customWidth="1"/>
    <col min="9476" max="9476" width="5.85546875" style="139" customWidth="1"/>
    <col min="9477" max="9477" width="6.42578125" style="139" customWidth="1"/>
    <col min="9478" max="9478" width="13.5703125" style="139" customWidth="1"/>
    <col min="9479" max="9479" width="11.42578125" style="139" customWidth="1"/>
    <col min="9480" max="9480" width="9.28515625" style="139" customWidth="1"/>
    <col min="9481" max="9481" width="12.28515625" style="139" customWidth="1"/>
    <col min="9482" max="9482" width="11.5703125" style="139" customWidth="1"/>
    <col min="9483" max="9486" width="3.28515625" style="139" customWidth="1"/>
    <col min="9487" max="9487" width="12.85546875" style="139" customWidth="1"/>
    <col min="9488" max="9488" width="11.5703125" style="139" customWidth="1"/>
    <col min="9489" max="9489" width="17.85546875" style="139" customWidth="1"/>
    <col min="9490" max="9490" width="11.42578125" style="139" customWidth="1"/>
    <col min="9491" max="9491" width="14.42578125" style="139" customWidth="1"/>
    <col min="9492" max="9509" width="0" style="139" hidden="1" customWidth="1"/>
    <col min="9510" max="9510" width="11.42578125" style="139" customWidth="1"/>
    <col min="9511" max="9511" width="16.28515625" style="139" customWidth="1"/>
    <col min="9512" max="9512" width="11.42578125" style="139" customWidth="1"/>
    <col min="9513" max="9513" width="19.28515625" style="139" customWidth="1"/>
    <col min="9514" max="9514" width="11.42578125" style="139" customWidth="1"/>
    <col min="9515" max="9728" width="0" style="139" hidden="1"/>
    <col min="9729" max="9729" width="3.5703125" style="139" customWidth="1"/>
    <col min="9730" max="9730" width="12.28515625" style="139" customWidth="1"/>
    <col min="9731" max="9731" width="60.7109375" style="139" customWidth="1"/>
    <col min="9732" max="9732" width="5.85546875" style="139" customWidth="1"/>
    <col min="9733" max="9733" width="6.42578125" style="139" customWidth="1"/>
    <col min="9734" max="9734" width="13.5703125" style="139" customWidth="1"/>
    <col min="9735" max="9735" width="11.42578125" style="139" customWidth="1"/>
    <col min="9736" max="9736" width="9.28515625" style="139" customWidth="1"/>
    <col min="9737" max="9737" width="12.28515625" style="139" customWidth="1"/>
    <col min="9738" max="9738" width="11.5703125" style="139" customWidth="1"/>
    <col min="9739" max="9742" width="3.28515625" style="139" customWidth="1"/>
    <col min="9743" max="9743" width="12.85546875" style="139" customWidth="1"/>
    <col min="9744" max="9744" width="11.5703125" style="139" customWidth="1"/>
    <col min="9745" max="9745" width="17.85546875" style="139" customWidth="1"/>
    <col min="9746" max="9746" width="11.42578125" style="139" customWidth="1"/>
    <col min="9747" max="9747" width="14.42578125" style="139" customWidth="1"/>
    <col min="9748" max="9765" width="0" style="139" hidden="1" customWidth="1"/>
    <col min="9766" max="9766" width="11.42578125" style="139" customWidth="1"/>
    <col min="9767" max="9767" width="16.28515625" style="139" customWidth="1"/>
    <col min="9768" max="9768" width="11.42578125" style="139" customWidth="1"/>
    <col min="9769" max="9769" width="19.28515625" style="139" customWidth="1"/>
    <col min="9770" max="9770" width="11.42578125" style="139" customWidth="1"/>
    <col min="9771" max="9984" width="0" style="139" hidden="1"/>
    <col min="9985" max="9985" width="3.5703125" style="139" customWidth="1"/>
    <col min="9986" max="9986" width="12.28515625" style="139" customWidth="1"/>
    <col min="9987" max="9987" width="60.7109375" style="139" customWidth="1"/>
    <col min="9988" max="9988" width="5.85546875" style="139" customWidth="1"/>
    <col min="9989" max="9989" width="6.42578125" style="139" customWidth="1"/>
    <col min="9990" max="9990" width="13.5703125" style="139" customWidth="1"/>
    <col min="9991" max="9991" width="11.42578125" style="139" customWidth="1"/>
    <col min="9992" max="9992" width="9.28515625" style="139" customWidth="1"/>
    <col min="9993" max="9993" width="12.28515625" style="139" customWidth="1"/>
    <col min="9994" max="9994" width="11.5703125" style="139" customWidth="1"/>
    <col min="9995" max="9998" width="3.28515625" style="139" customWidth="1"/>
    <col min="9999" max="9999" width="12.85546875" style="139" customWidth="1"/>
    <col min="10000" max="10000" width="11.5703125" style="139" customWidth="1"/>
    <col min="10001" max="10001" width="17.85546875" style="139" customWidth="1"/>
    <col min="10002" max="10002" width="11.42578125" style="139" customWidth="1"/>
    <col min="10003" max="10003" width="14.42578125" style="139" customWidth="1"/>
    <col min="10004" max="10021" width="0" style="139" hidden="1" customWidth="1"/>
    <col min="10022" max="10022" width="11.42578125" style="139" customWidth="1"/>
    <col min="10023" max="10023" width="16.28515625" style="139" customWidth="1"/>
    <col min="10024" max="10024" width="11.42578125" style="139" customWidth="1"/>
    <col min="10025" max="10025" width="19.28515625" style="139" customWidth="1"/>
    <col min="10026" max="10026" width="11.42578125" style="139" customWidth="1"/>
    <col min="10027" max="10240" width="0" style="139" hidden="1"/>
    <col min="10241" max="10241" width="3.5703125" style="139" customWidth="1"/>
    <col min="10242" max="10242" width="12.28515625" style="139" customWidth="1"/>
    <col min="10243" max="10243" width="60.7109375" style="139" customWidth="1"/>
    <col min="10244" max="10244" width="5.85546875" style="139" customWidth="1"/>
    <col min="10245" max="10245" width="6.42578125" style="139" customWidth="1"/>
    <col min="10246" max="10246" width="13.5703125" style="139" customWidth="1"/>
    <col min="10247" max="10247" width="11.42578125" style="139" customWidth="1"/>
    <col min="10248" max="10248" width="9.28515625" style="139" customWidth="1"/>
    <col min="10249" max="10249" width="12.28515625" style="139" customWidth="1"/>
    <col min="10250" max="10250" width="11.5703125" style="139" customWidth="1"/>
    <col min="10251" max="10254" width="3.28515625" style="139" customWidth="1"/>
    <col min="10255" max="10255" width="12.85546875" style="139" customWidth="1"/>
    <col min="10256" max="10256" width="11.5703125" style="139" customWidth="1"/>
    <col min="10257" max="10257" width="17.85546875" style="139" customWidth="1"/>
    <col min="10258" max="10258" width="11.42578125" style="139" customWidth="1"/>
    <col min="10259" max="10259" width="14.42578125" style="139" customWidth="1"/>
    <col min="10260" max="10277" width="0" style="139" hidden="1" customWidth="1"/>
    <col min="10278" max="10278" width="11.42578125" style="139" customWidth="1"/>
    <col min="10279" max="10279" width="16.28515625" style="139" customWidth="1"/>
    <col min="10280" max="10280" width="11.42578125" style="139" customWidth="1"/>
    <col min="10281" max="10281" width="19.28515625" style="139" customWidth="1"/>
    <col min="10282" max="10282" width="11.42578125" style="139" customWidth="1"/>
    <col min="10283" max="10496" width="0" style="139" hidden="1"/>
    <col min="10497" max="10497" width="3.5703125" style="139" customWidth="1"/>
    <col min="10498" max="10498" width="12.28515625" style="139" customWidth="1"/>
    <col min="10499" max="10499" width="60.7109375" style="139" customWidth="1"/>
    <col min="10500" max="10500" width="5.85546875" style="139" customWidth="1"/>
    <col min="10501" max="10501" width="6.42578125" style="139" customWidth="1"/>
    <col min="10502" max="10502" width="13.5703125" style="139" customWidth="1"/>
    <col min="10503" max="10503" width="11.42578125" style="139" customWidth="1"/>
    <col min="10504" max="10504" width="9.28515625" style="139" customWidth="1"/>
    <col min="10505" max="10505" width="12.28515625" style="139" customWidth="1"/>
    <col min="10506" max="10506" width="11.5703125" style="139" customWidth="1"/>
    <col min="10507" max="10510" width="3.28515625" style="139" customWidth="1"/>
    <col min="10511" max="10511" width="12.85546875" style="139" customWidth="1"/>
    <col min="10512" max="10512" width="11.5703125" style="139" customWidth="1"/>
    <col min="10513" max="10513" width="17.85546875" style="139" customWidth="1"/>
    <col min="10514" max="10514" width="11.42578125" style="139" customWidth="1"/>
    <col min="10515" max="10515" width="14.42578125" style="139" customWidth="1"/>
    <col min="10516" max="10533" width="0" style="139" hidden="1" customWidth="1"/>
    <col min="10534" max="10534" width="11.42578125" style="139" customWidth="1"/>
    <col min="10535" max="10535" width="16.28515625" style="139" customWidth="1"/>
    <col min="10536" max="10536" width="11.42578125" style="139" customWidth="1"/>
    <col min="10537" max="10537" width="19.28515625" style="139" customWidth="1"/>
    <col min="10538" max="10538" width="11.42578125" style="139" customWidth="1"/>
    <col min="10539" max="10752" width="0" style="139" hidden="1"/>
    <col min="10753" max="10753" width="3.5703125" style="139" customWidth="1"/>
    <col min="10754" max="10754" width="12.28515625" style="139" customWidth="1"/>
    <col min="10755" max="10755" width="60.7109375" style="139" customWidth="1"/>
    <col min="10756" max="10756" width="5.85546875" style="139" customWidth="1"/>
    <col min="10757" max="10757" width="6.42578125" style="139" customWidth="1"/>
    <col min="10758" max="10758" width="13.5703125" style="139" customWidth="1"/>
    <col min="10759" max="10759" width="11.42578125" style="139" customWidth="1"/>
    <col min="10760" max="10760" width="9.28515625" style="139" customWidth="1"/>
    <col min="10761" max="10761" width="12.28515625" style="139" customWidth="1"/>
    <col min="10762" max="10762" width="11.5703125" style="139" customWidth="1"/>
    <col min="10763" max="10766" width="3.28515625" style="139" customWidth="1"/>
    <col min="10767" max="10767" width="12.85546875" style="139" customWidth="1"/>
    <col min="10768" max="10768" width="11.5703125" style="139" customWidth="1"/>
    <col min="10769" max="10769" width="17.85546875" style="139" customWidth="1"/>
    <col min="10770" max="10770" width="11.42578125" style="139" customWidth="1"/>
    <col min="10771" max="10771" width="14.42578125" style="139" customWidth="1"/>
    <col min="10772" max="10789" width="0" style="139" hidden="1" customWidth="1"/>
    <col min="10790" max="10790" width="11.42578125" style="139" customWidth="1"/>
    <col min="10791" max="10791" width="16.28515625" style="139" customWidth="1"/>
    <col min="10792" max="10792" width="11.42578125" style="139" customWidth="1"/>
    <col min="10793" max="10793" width="19.28515625" style="139" customWidth="1"/>
    <col min="10794" max="10794" width="11.42578125" style="139" customWidth="1"/>
    <col min="10795" max="11008" width="0" style="139" hidden="1"/>
    <col min="11009" max="11009" width="3.5703125" style="139" customWidth="1"/>
    <col min="11010" max="11010" width="12.28515625" style="139" customWidth="1"/>
    <col min="11011" max="11011" width="60.7109375" style="139" customWidth="1"/>
    <col min="11012" max="11012" width="5.85546875" style="139" customWidth="1"/>
    <col min="11013" max="11013" width="6.42578125" style="139" customWidth="1"/>
    <col min="11014" max="11014" width="13.5703125" style="139" customWidth="1"/>
    <col min="11015" max="11015" width="11.42578125" style="139" customWidth="1"/>
    <col min="11016" max="11016" width="9.28515625" style="139" customWidth="1"/>
    <col min="11017" max="11017" width="12.28515625" style="139" customWidth="1"/>
    <col min="11018" max="11018" width="11.5703125" style="139" customWidth="1"/>
    <col min="11019" max="11022" width="3.28515625" style="139" customWidth="1"/>
    <col min="11023" max="11023" width="12.85546875" style="139" customWidth="1"/>
    <col min="11024" max="11024" width="11.5703125" style="139" customWidth="1"/>
    <col min="11025" max="11025" width="17.85546875" style="139" customWidth="1"/>
    <col min="11026" max="11026" width="11.42578125" style="139" customWidth="1"/>
    <col min="11027" max="11027" width="14.42578125" style="139" customWidth="1"/>
    <col min="11028" max="11045" width="0" style="139" hidden="1" customWidth="1"/>
    <col min="11046" max="11046" width="11.42578125" style="139" customWidth="1"/>
    <col min="11047" max="11047" width="16.28515625" style="139" customWidth="1"/>
    <col min="11048" max="11048" width="11.42578125" style="139" customWidth="1"/>
    <col min="11049" max="11049" width="19.28515625" style="139" customWidth="1"/>
    <col min="11050" max="11050" width="11.42578125" style="139" customWidth="1"/>
    <col min="11051" max="11264" width="0" style="139" hidden="1"/>
    <col min="11265" max="11265" width="3.5703125" style="139" customWidth="1"/>
    <col min="11266" max="11266" width="12.28515625" style="139" customWidth="1"/>
    <col min="11267" max="11267" width="60.7109375" style="139" customWidth="1"/>
    <col min="11268" max="11268" width="5.85546875" style="139" customWidth="1"/>
    <col min="11269" max="11269" width="6.42578125" style="139" customWidth="1"/>
    <col min="11270" max="11270" width="13.5703125" style="139" customWidth="1"/>
    <col min="11271" max="11271" width="11.42578125" style="139" customWidth="1"/>
    <col min="11272" max="11272" width="9.28515625" style="139" customWidth="1"/>
    <col min="11273" max="11273" width="12.28515625" style="139" customWidth="1"/>
    <col min="11274" max="11274" width="11.5703125" style="139" customWidth="1"/>
    <col min="11275" max="11278" width="3.28515625" style="139" customWidth="1"/>
    <col min="11279" max="11279" width="12.85546875" style="139" customWidth="1"/>
    <col min="11280" max="11280" width="11.5703125" style="139" customWidth="1"/>
    <col min="11281" max="11281" width="17.85546875" style="139" customWidth="1"/>
    <col min="11282" max="11282" width="11.42578125" style="139" customWidth="1"/>
    <col min="11283" max="11283" width="14.42578125" style="139" customWidth="1"/>
    <col min="11284" max="11301" width="0" style="139" hidden="1" customWidth="1"/>
    <col min="11302" max="11302" width="11.42578125" style="139" customWidth="1"/>
    <col min="11303" max="11303" width="16.28515625" style="139" customWidth="1"/>
    <col min="11304" max="11304" width="11.42578125" style="139" customWidth="1"/>
    <col min="11305" max="11305" width="19.28515625" style="139" customWidth="1"/>
    <col min="11306" max="11306" width="11.42578125" style="139" customWidth="1"/>
    <col min="11307" max="11520" width="0" style="139" hidden="1"/>
    <col min="11521" max="11521" width="3.5703125" style="139" customWidth="1"/>
    <col min="11522" max="11522" width="12.28515625" style="139" customWidth="1"/>
    <col min="11523" max="11523" width="60.7109375" style="139" customWidth="1"/>
    <col min="11524" max="11524" width="5.85546875" style="139" customWidth="1"/>
    <col min="11525" max="11525" width="6.42578125" style="139" customWidth="1"/>
    <col min="11526" max="11526" width="13.5703125" style="139" customWidth="1"/>
    <col min="11527" max="11527" width="11.42578125" style="139" customWidth="1"/>
    <col min="11528" max="11528" width="9.28515625" style="139" customWidth="1"/>
    <col min="11529" max="11529" width="12.28515625" style="139" customWidth="1"/>
    <col min="11530" max="11530" width="11.5703125" style="139" customWidth="1"/>
    <col min="11531" max="11534" width="3.28515625" style="139" customWidth="1"/>
    <col min="11535" max="11535" width="12.85546875" style="139" customWidth="1"/>
    <col min="11536" max="11536" width="11.5703125" style="139" customWidth="1"/>
    <col min="11537" max="11537" width="17.85546875" style="139" customWidth="1"/>
    <col min="11538" max="11538" width="11.42578125" style="139" customWidth="1"/>
    <col min="11539" max="11539" width="14.42578125" style="139" customWidth="1"/>
    <col min="11540" max="11557" width="0" style="139" hidden="1" customWidth="1"/>
    <col min="11558" max="11558" width="11.42578125" style="139" customWidth="1"/>
    <col min="11559" max="11559" width="16.28515625" style="139" customWidth="1"/>
    <col min="11560" max="11560" width="11.42578125" style="139" customWidth="1"/>
    <col min="11561" max="11561" width="19.28515625" style="139" customWidth="1"/>
    <col min="11562" max="11562" width="11.42578125" style="139" customWidth="1"/>
    <col min="11563" max="11776" width="0" style="139" hidden="1"/>
    <col min="11777" max="11777" width="3.5703125" style="139" customWidth="1"/>
    <col min="11778" max="11778" width="12.28515625" style="139" customWidth="1"/>
    <col min="11779" max="11779" width="60.7109375" style="139" customWidth="1"/>
    <col min="11780" max="11780" width="5.85546875" style="139" customWidth="1"/>
    <col min="11781" max="11781" width="6.42578125" style="139" customWidth="1"/>
    <col min="11782" max="11782" width="13.5703125" style="139" customWidth="1"/>
    <col min="11783" max="11783" width="11.42578125" style="139" customWidth="1"/>
    <col min="11784" max="11784" width="9.28515625" style="139" customWidth="1"/>
    <col min="11785" max="11785" width="12.28515625" style="139" customWidth="1"/>
    <col min="11786" max="11786" width="11.5703125" style="139" customWidth="1"/>
    <col min="11787" max="11790" width="3.28515625" style="139" customWidth="1"/>
    <col min="11791" max="11791" width="12.85546875" style="139" customWidth="1"/>
    <col min="11792" max="11792" width="11.5703125" style="139" customWidth="1"/>
    <col min="11793" max="11793" width="17.85546875" style="139" customWidth="1"/>
    <col min="11794" max="11794" width="11.42578125" style="139" customWidth="1"/>
    <col min="11795" max="11795" width="14.42578125" style="139" customWidth="1"/>
    <col min="11796" max="11813" width="0" style="139" hidden="1" customWidth="1"/>
    <col min="11814" max="11814" width="11.42578125" style="139" customWidth="1"/>
    <col min="11815" max="11815" width="16.28515625" style="139" customWidth="1"/>
    <col min="11816" max="11816" width="11.42578125" style="139" customWidth="1"/>
    <col min="11817" max="11817" width="19.28515625" style="139" customWidth="1"/>
    <col min="11818" max="11818" width="11.42578125" style="139" customWidth="1"/>
    <col min="11819" max="12032" width="0" style="139" hidden="1"/>
    <col min="12033" max="12033" width="3.5703125" style="139" customWidth="1"/>
    <col min="12034" max="12034" width="12.28515625" style="139" customWidth="1"/>
    <col min="12035" max="12035" width="60.7109375" style="139" customWidth="1"/>
    <col min="12036" max="12036" width="5.85546875" style="139" customWidth="1"/>
    <col min="12037" max="12037" width="6.42578125" style="139" customWidth="1"/>
    <col min="12038" max="12038" width="13.5703125" style="139" customWidth="1"/>
    <col min="12039" max="12039" width="11.42578125" style="139" customWidth="1"/>
    <col min="12040" max="12040" width="9.28515625" style="139" customWidth="1"/>
    <col min="12041" max="12041" width="12.28515625" style="139" customWidth="1"/>
    <col min="12042" max="12042" width="11.5703125" style="139" customWidth="1"/>
    <col min="12043" max="12046" width="3.28515625" style="139" customWidth="1"/>
    <col min="12047" max="12047" width="12.85546875" style="139" customWidth="1"/>
    <col min="12048" max="12048" width="11.5703125" style="139" customWidth="1"/>
    <col min="12049" max="12049" width="17.85546875" style="139" customWidth="1"/>
    <col min="12050" max="12050" width="11.42578125" style="139" customWidth="1"/>
    <col min="12051" max="12051" width="14.42578125" style="139" customWidth="1"/>
    <col min="12052" max="12069" width="0" style="139" hidden="1" customWidth="1"/>
    <col min="12070" max="12070" width="11.42578125" style="139" customWidth="1"/>
    <col min="12071" max="12071" width="16.28515625" style="139" customWidth="1"/>
    <col min="12072" max="12072" width="11.42578125" style="139" customWidth="1"/>
    <col min="12073" max="12073" width="19.28515625" style="139" customWidth="1"/>
    <col min="12074" max="12074" width="11.42578125" style="139" customWidth="1"/>
    <col min="12075" max="12288" width="0" style="139" hidden="1"/>
    <col min="12289" max="12289" width="3.5703125" style="139" customWidth="1"/>
    <col min="12290" max="12290" width="12.28515625" style="139" customWidth="1"/>
    <col min="12291" max="12291" width="60.7109375" style="139" customWidth="1"/>
    <col min="12292" max="12292" width="5.85546875" style="139" customWidth="1"/>
    <col min="12293" max="12293" width="6.42578125" style="139" customWidth="1"/>
    <col min="12294" max="12294" width="13.5703125" style="139" customWidth="1"/>
    <col min="12295" max="12295" width="11.42578125" style="139" customWidth="1"/>
    <col min="12296" max="12296" width="9.28515625" style="139" customWidth="1"/>
    <col min="12297" max="12297" width="12.28515625" style="139" customWidth="1"/>
    <col min="12298" max="12298" width="11.5703125" style="139" customWidth="1"/>
    <col min="12299" max="12302" width="3.28515625" style="139" customWidth="1"/>
    <col min="12303" max="12303" width="12.85546875" style="139" customWidth="1"/>
    <col min="12304" max="12304" width="11.5703125" style="139" customWidth="1"/>
    <col min="12305" max="12305" width="17.85546875" style="139" customWidth="1"/>
    <col min="12306" max="12306" width="11.42578125" style="139" customWidth="1"/>
    <col min="12307" max="12307" width="14.42578125" style="139" customWidth="1"/>
    <col min="12308" max="12325" width="0" style="139" hidden="1" customWidth="1"/>
    <col min="12326" max="12326" width="11.42578125" style="139" customWidth="1"/>
    <col min="12327" max="12327" width="16.28515625" style="139" customWidth="1"/>
    <col min="12328" max="12328" width="11.42578125" style="139" customWidth="1"/>
    <col min="12329" max="12329" width="19.28515625" style="139" customWidth="1"/>
    <col min="12330" max="12330" width="11.42578125" style="139" customWidth="1"/>
    <col min="12331" max="12544" width="0" style="139" hidden="1"/>
    <col min="12545" max="12545" width="3.5703125" style="139" customWidth="1"/>
    <col min="12546" max="12546" width="12.28515625" style="139" customWidth="1"/>
    <col min="12547" max="12547" width="60.7109375" style="139" customWidth="1"/>
    <col min="12548" max="12548" width="5.85546875" style="139" customWidth="1"/>
    <col min="12549" max="12549" width="6.42578125" style="139" customWidth="1"/>
    <col min="12550" max="12550" width="13.5703125" style="139" customWidth="1"/>
    <col min="12551" max="12551" width="11.42578125" style="139" customWidth="1"/>
    <col min="12552" max="12552" width="9.28515625" style="139" customWidth="1"/>
    <col min="12553" max="12553" width="12.28515625" style="139" customWidth="1"/>
    <col min="12554" max="12554" width="11.5703125" style="139" customWidth="1"/>
    <col min="12555" max="12558" width="3.28515625" style="139" customWidth="1"/>
    <col min="12559" max="12559" width="12.85546875" style="139" customWidth="1"/>
    <col min="12560" max="12560" width="11.5703125" style="139" customWidth="1"/>
    <col min="12561" max="12561" width="17.85546875" style="139" customWidth="1"/>
    <col min="12562" max="12562" width="11.42578125" style="139" customWidth="1"/>
    <col min="12563" max="12563" width="14.42578125" style="139" customWidth="1"/>
    <col min="12564" max="12581" width="0" style="139" hidden="1" customWidth="1"/>
    <col min="12582" max="12582" width="11.42578125" style="139" customWidth="1"/>
    <col min="12583" max="12583" width="16.28515625" style="139" customWidth="1"/>
    <col min="12584" max="12584" width="11.42578125" style="139" customWidth="1"/>
    <col min="12585" max="12585" width="19.28515625" style="139" customWidth="1"/>
    <col min="12586" max="12586" width="11.42578125" style="139" customWidth="1"/>
    <col min="12587" max="12800" width="0" style="139" hidden="1"/>
    <col min="12801" max="12801" width="3.5703125" style="139" customWidth="1"/>
    <col min="12802" max="12802" width="12.28515625" style="139" customWidth="1"/>
    <col min="12803" max="12803" width="60.7109375" style="139" customWidth="1"/>
    <col min="12804" max="12804" width="5.85546875" style="139" customWidth="1"/>
    <col min="12805" max="12805" width="6.42578125" style="139" customWidth="1"/>
    <col min="12806" max="12806" width="13.5703125" style="139" customWidth="1"/>
    <col min="12807" max="12807" width="11.42578125" style="139" customWidth="1"/>
    <col min="12808" max="12808" width="9.28515625" style="139" customWidth="1"/>
    <col min="12809" max="12809" width="12.28515625" style="139" customWidth="1"/>
    <col min="12810" max="12810" width="11.5703125" style="139" customWidth="1"/>
    <col min="12811" max="12814" width="3.28515625" style="139" customWidth="1"/>
    <col min="12815" max="12815" width="12.85546875" style="139" customWidth="1"/>
    <col min="12816" max="12816" width="11.5703125" style="139" customWidth="1"/>
    <col min="12817" max="12817" width="17.85546875" style="139" customWidth="1"/>
    <col min="12818" max="12818" width="11.42578125" style="139" customWidth="1"/>
    <col min="12819" max="12819" width="14.42578125" style="139" customWidth="1"/>
    <col min="12820" max="12837" width="0" style="139" hidden="1" customWidth="1"/>
    <col min="12838" max="12838" width="11.42578125" style="139" customWidth="1"/>
    <col min="12839" max="12839" width="16.28515625" style="139" customWidth="1"/>
    <col min="12840" max="12840" width="11.42578125" style="139" customWidth="1"/>
    <col min="12841" max="12841" width="19.28515625" style="139" customWidth="1"/>
    <col min="12842" max="12842" width="11.42578125" style="139" customWidth="1"/>
    <col min="12843" max="13056" width="0" style="139" hidden="1"/>
    <col min="13057" max="13057" width="3.5703125" style="139" customWidth="1"/>
    <col min="13058" max="13058" width="12.28515625" style="139" customWidth="1"/>
    <col min="13059" max="13059" width="60.7109375" style="139" customWidth="1"/>
    <col min="13060" max="13060" width="5.85546875" style="139" customWidth="1"/>
    <col min="13061" max="13061" width="6.42578125" style="139" customWidth="1"/>
    <col min="13062" max="13062" width="13.5703125" style="139" customWidth="1"/>
    <col min="13063" max="13063" width="11.42578125" style="139" customWidth="1"/>
    <col min="13064" max="13064" width="9.28515625" style="139" customWidth="1"/>
    <col min="13065" max="13065" width="12.28515625" style="139" customWidth="1"/>
    <col min="13066" max="13066" width="11.5703125" style="139" customWidth="1"/>
    <col min="13067" max="13070" width="3.28515625" style="139" customWidth="1"/>
    <col min="13071" max="13071" width="12.85546875" style="139" customWidth="1"/>
    <col min="13072" max="13072" width="11.5703125" style="139" customWidth="1"/>
    <col min="13073" max="13073" width="17.85546875" style="139" customWidth="1"/>
    <col min="13074" max="13074" width="11.42578125" style="139" customWidth="1"/>
    <col min="13075" max="13075" width="14.42578125" style="139" customWidth="1"/>
    <col min="13076" max="13093" width="0" style="139" hidden="1" customWidth="1"/>
    <col min="13094" max="13094" width="11.42578125" style="139" customWidth="1"/>
    <col min="13095" max="13095" width="16.28515625" style="139" customWidth="1"/>
    <col min="13096" max="13096" width="11.42578125" style="139" customWidth="1"/>
    <col min="13097" max="13097" width="19.28515625" style="139" customWidth="1"/>
    <col min="13098" max="13098" width="11.42578125" style="139" customWidth="1"/>
    <col min="13099" max="13312" width="0" style="139" hidden="1"/>
    <col min="13313" max="13313" width="3.5703125" style="139" customWidth="1"/>
    <col min="13314" max="13314" width="12.28515625" style="139" customWidth="1"/>
    <col min="13315" max="13315" width="60.7109375" style="139" customWidth="1"/>
    <col min="13316" max="13316" width="5.85546875" style="139" customWidth="1"/>
    <col min="13317" max="13317" width="6.42578125" style="139" customWidth="1"/>
    <col min="13318" max="13318" width="13.5703125" style="139" customWidth="1"/>
    <col min="13319" max="13319" width="11.42578125" style="139" customWidth="1"/>
    <col min="13320" max="13320" width="9.28515625" style="139" customWidth="1"/>
    <col min="13321" max="13321" width="12.28515625" style="139" customWidth="1"/>
    <col min="13322" max="13322" width="11.5703125" style="139" customWidth="1"/>
    <col min="13323" max="13326" width="3.28515625" style="139" customWidth="1"/>
    <col min="13327" max="13327" width="12.85546875" style="139" customWidth="1"/>
    <col min="13328" max="13328" width="11.5703125" style="139" customWidth="1"/>
    <col min="13329" max="13329" width="17.85546875" style="139" customWidth="1"/>
    <col min="13330" max="13330" width="11.42578125" style="139" customWidth="1"/>
    <col min="13331" max="13331" width="14.42578125" style="139" customWidth="1"/>
    <col min="13332" max="13349" width="0" style="139" hidden="1" customWidth="1"/>
    <col min="13350" max="13350" width="11.42578125" style="139" customWidth="1"/>
    <col min="13351" max="13351" width="16.28515625" style="139" customWidth="1"/>
    <col min="13352" max="13352" width="11.42578125" style="139" customWidth="1"/>
    <col min="13353" max="13353" width="19.28515625" style="139" customWidth="1"/>
    <col min="13354" max="13354" width="11.42578125" style="139" customWidth="1"/>
    <col min="13355" max="13568" width="0" style="139" hidden="1"/>
    <col min="13569" max="13569" width="3.5703125" style="139" customWidth="1"/>
    <col min="13570" max="13570" width="12.28515625" style="139" customWidth="1"/>
    <col min="13571" max="13571" width="60.7109375" style="139" customWidth="1"/>
    <col min="13572" max="13572" width="5.85546875" style="139" customWidth="1"/>
    <col min="13573" max="13573" width="6.42578125" style="139" customWidth="1"/>
    <col min="13574" max="13574" width="13.5703125" style="139" customWidth="1"/>
    <col min="13575" max="13575" width="11.42578125" style="139" customWidth="1"/>
    <col min="13576" max="13576" width="9.28515625" style="139" customWidth="1"/>
    <col min="13577" max="13577" width="12.28515625" style="139" customWidth="1"/>
    <col min="13578" max="13578" width="11.5703125" style="139" customWidth="1"/>
    <col min="13579" max="13582" width="3.28515625" style="139" customWidth="1"/>
    <col min="13583" max="13583" width="12.85546875" style="139" customWidth="1"/>
    <col min="13584" max="13584" width="11.5703125" style="139" customWidth="1"/>
    <col min="13585" max="13585" width="17.85546875" style="139" customWidth="1"/>
    <col min="13586" max="13586" width="11.42578125" style="139" customWidth="1"/>
    <col min="13587" max="13587" width="14.42578125" style="139" customWidth="1"/>
    <col min="13588" max="13605" width="0" style="139" hidden="1" customWidth="1"/>
    <col min="13606" max="13606" width="11.42578125" style="139" customWidth="1"/>
    <col min="13607" max="13607" width="16.28515625" style="139" customWidth="1"/>
    <col min="13608" max="13608" width="11.42578125" style="139" customWidth="1"/>
    <col min="13609" max="13609" width="19.28515625" style="139" customWidth="1"/>
    <col min="13610" max="13610" width="11.42578125" style="139" customWidth="1"/>
    <col min="13611" max="13824" width="0" style="139" hidden="1"/>
    <col min="13825" max="13825" width="3.5703125" style="139" customWidth="1"/>
    <col min="13826" max="13826" width="12.28515625" style="139" customWidth="1"/>
    <col min="13827" max="13827" width="60.7109375" style="139" customWidth="1"/>
    <col min="13828" max="13828" width="5.85546875" style="139" customWidth="1"/>
    <col min="13829" max="13829" width="6.42578125" style="139" customWidth="1"/>
    <col min="13830" max="13830" width="13.5703125" style="139" customWidth="1"/>
    <col min="13831" max="13831" width="11.42578125" style="139" customWidth="1"/>
    <col min="13832" max="13832" width="9.28515625" style="139" customWidth="1"/>
    <col min="13833" max="13833" width="12.28515625" style="139" customWidth="1"/>
    <col min="13834" max="13834" width="11.5703125" style="139" customWidth="1"/>
    <col min="13835" max="13838" width="3.28515625" style="139" customWidth="1"/>
    <col min="13839" max="13839" width="12.85546875" style="139" customWidth="1"/>
    <col min="13840" max="13840" width="11.5703125" style="139" customWidth="1"/>
    <col min="13841" max="13841" width="17.85546875" style="139" customWidth="1"/>
    <col min="13842" max="13842" width="11.42578125" style="139" customWidth="1"/>
    <col min="13843" max="13843" width="14.42578125" style="139" customWidth="1"/>
    <col min="13844" max="13861" width="0" style="139" hidden="1" customWidth="1"/>
    <col min="13862" max="13862" width="11.42578125" style="139" customWidth="1"/>
    <col min="13863" max="13863" width="16.28515625" style="139" customWidth="1"/>
    <col min="13864" max="13864" width="11.42578125" style="139" customWidth="1"/>
    <col min="13865" max="13865" width="19.28515625" style="139" customWidth="1"/>
    <col min="13866" max="13866" width="11.42578125" style="139" customWidth="1"/>
    <col min="13867" max="14080" width="0" style="139" hidden="1"/>
    <col min="14081" max="14081" width="3.5703125" style="139" customWidth="1"/>
    <col min="14082" max="14082" width="12.28515625" style="139" customWidth="1"/>
    <col min="14083" max="14083" width="60.7109375" style="139" customWidth="1"/>
    <col min="14084" max="14084" width="5.85546875" style="139" customWidth="1"/>
    <col min="14085" max="14085" width="6.42578125" style="139" customWidth="1"/>
    <col min="14086" max="14086" width="13.5703125" style="139" customWidth="1"/>
    <col min="14087" max="14087" width="11.42578125" style="139" customWidth="1"/>
    <col min="14088" max="14088" width="9.28515625" style="139" customWidth="1"/>
    <col min="14089" max="14089" width="12.28515625" style="139" customWidth="1"/>
    <col min="14090" max="14090" width="11.5703125" style="139" customWidth="1"/>
    <col min="14091" max="14094" width="3.28515625" style="139" customWidth="1"/>
    <col min="14095" max="14095" width="12.85546875" style="139" customWidth="1"/>
    <col min="14096" max="14096" width="11.5703125" style="139" customWidth="1"/>
    <col min="14097" max="14097" width="17.85546875" style="139" customWidth="1"/>
    <col min="14098" max="14098" width="11.42578125" style="139" customWidth="1"/>
    <col min="14099" max="14099" width="14.42578125" style="139" customWidth="1"/>
    <col min="14100" max="14117" width="0" style="139" hidden="1" customWidth="1"/>
    <col min="14118" max="14118" width="11.42578125" style="139" customWidth="1"/>
    <col min="14119" max="14119" width="16.28515625" style="139" customWidth="1"/>
    <col min="14120" max="14120" width="11.42578125" style="139" customWidth="1"/>
    <col min="14121" max="14121" width="19.28515625" style="139" customWidth="1"/>
    <col min="14122" max="14122" width="11.42578125" style="139" customWidth="1"/>
    <col min="14123" max="14336" width="0" style="139" hidden="1"/>
    <col min="14337" max="14337" width="3.5703125" style="139" customWidth="1"/>
    <col min="14338" max="14338" width="12.28515625" style="139" customWidth="1"/>
    <col min="14339" max="14339" width="60.7109375" style="139" customWidth="1"/>
    <col min="14340" max="14340" width="5.85546875" style="139" customWidth="1"/>
    <col min="14341" max="14341" width="6.42578125" style="139" customWidth="1"/>
    <col min="14342" max="14342" width="13.5703125" style="139" customWidth="1"/>
    <col min="14343" max="14343" width="11.42578125" style="139" customWidth="1"/>
    <col min="14344" max="14344" width="9.28515625" style="139" customWidth="1"/>
    <col min="14345" max="14345" width="12.28515625" style="139" customWidth="1"/>
    <col min="14346" max="14346" width="11.5703125" style="139" customWidth="1"/>
    <col min="14347" max="14350" width="3.28515625" style="139" customWidth="1"/>
    <col min="14351" max="14351" width="12.85546875" style="139" customWidth="1"/>
    <col min="14352" max="14352" width="11.5703125" style="139" customWidth="1"/>
    <col min="14353" max="14353" width="17.85546875" style="139" customWidth="1"/>
    <col min="14354" max="14354" width="11.42578125" style="139" customWidth="1"/>
    <col min="14355" max="14355" width="14.42578125" style="139" customWidth="1"/>
    <col min="14356" max="14373" width="0" style="139" hidden="1" customWidth="1"/>
    <col min="14374" max="14374" width="11.42578125" style="139" customWidth="1"/>
    <col min="14375" max="14375" width="16.28515625" style="139" customWidth="1"/>
    <col min="14376" max="14376" width="11.42578125" style="139" customWidth="1"/>
    <col min="14377" max="14377" width="19.28515625" style="139" customWidth="1"/>
    <col min="14378" max="14378" width="11.42578125" style="139" customWidth="1"/>
    <col min="14379" max="14592" width="0" style="139" hidden="1"/>
    <col min="14593" max="14593" width="3.5703125" style="139" customWidth="1"/>
    <col min="14594" max="14594" width="12.28515625" style="139" customWidth="1"/>
    <col min="14595" max="14595" width="60.7109375" style="139" customWidth="1"/>
    <col min="14596" max="14596" width="5.85546875" style="139" customWidth="1"/>
    <col min="14597" max="14597" width="6.42578125" style="139" customWidth="1"/>
    <col min="14598" max="14598" width="13.5703125" style="139" customWidth="1"/>
    <col min="14599" max="14599" width="11.42578125" style="139" customWidth="1"/>
    <col min="14600" max="14600" width="9.28515625" style="139" customWidth="1"/>
    <col min="14601" max="14601" width="12.28515625" style="139" customWidth="1"/>
    <col min="14602" max="14602" width="11.5703125" style="139" customWidth="1"/>
    <col min="14603" max="14606" width="3.28515625" style="139" customWidth="1"/>
    <col min="14607" max="14607" width="12.85546875" style="139" customWidth="1"/>
    <col min="14608" max="14608" width="11.5703125" style="139" customWidth="1"/>
    <col min="14609" max="14609" width="17.85546875" style="139" customWidth="1"/>
    <col min="14610" max="14610" width="11.42578125" style="139" customWidth="1"/>
    <col min="14611" max="14611" width="14.42578125" style="139" customWidth="1"/>
    <col min="14612" max="14629" width="0" style="139" hidden="1" customWidth="1"/>
    <col min="14630" max="14630" width="11.42578125" style="139" customWidth="1"/>
    <col min="14631" max="14631" width="16.28515625" style="139" customWidth="1"/>
    <col min="14632" max="14632" width="11.42578125" style="139" customWidth="1"/>
    <col min="14633" max="14633" width="19.28515625" style="139" customWidth="1"/>
    <col min="14634" max="14634" width="11.42578125" style="139" customWidth="1"/>
    <col min="14635" max="14848" width="0" style="139" hidden="1"/>
    <col min="14849" max="14849" width="3.5703125" style="139" customWidth="1"/>
    <col min="14850" max="14850" width="12.28515625" style="139" customWidth="1"/>
    <col min="14851" max="14851" width="60.7109375" style="139" customWidth="1"/>
    <col min="14852" max="14852" width="5.85546875" style="139" customWidth="1"/>
    <col min="14853" max="14853" width="6.42578125" style="139" customWidth="1"/>
    <col min="14854" max="14854" width="13.5703125" style="139" customWidth="1"/>
    <col min="14855" max="14855" width="11.42578125" style="139" customWidth="1"/>
    <col min="14856" max="14856" width="9.28515625" style="139" customWidth="1"/>
    <col min="14857" max="14857" width="12.28515625" style="139" customWidth="1"/>
    <col min="14858" max="14858" width="11.5703125" style="139" customWidth="1"/>
    <col min="14859" max="14862" width="3.28515625" style="139" customWidth="1"/>
    <col min="14863" max="14863" width="12.85546875" style="139" customWidth="1"/>
    <col min="14864" max="14864" width="11.5703125" style="139" customWidth="1"/>
    <col min="14865" max="14865" width="17.85546875" style="139" customWidth="1"/>
    <col min="14866" max="14866" width="11.42578125" style="139" customWidth="1"/>
    <col min="14867" max="14867" width="14.42578125" style="139" customWidth="1"/>
    <col min="14868" max="14885" width="0" style="139" hidden="1" customWidth="1"/>
    <col min="14886" max="14886" width="11.42578125" style="139" customWidth="1"/>
    <col min="14887" max="14887" width="16.28515625" style="139" customWidth="1"/>
    <col min="14888" max="14888" width="11.42578125" style="139" customWidth="1"/>
    <col min="14889" max="14889" width="19.28515625" style="139" customWidth="1"/>
    <col min="14890" max="14890" width="11.42578125" style="139" customWidth="1"/>
    <col min="14891" max="15104" width="0" style="139" hidden="1"/>
    <col min="15105" max="15105" width="3.5703125" style="139" customWidth="1"/>
    <col min="15106" max="15106" width="12.28515625" style="139" customWidth="1"/>
    <col min="15107" max="15107" width="60.7109375" style="139" customWidth="1"/>
    <col min="15108" max="15108" width="5.85546875" style="139" customWidth="1"/>
    <col min="15109" max="15109" width="6.42578125" style="139" customWidth="1"/>
    <col min="15110" max="15110" width="13.5703125" style="139" customWidth="1"/>
    <col min="15111" max="15111" width="11.42578125" style="139" customWidth="1"/>
    <col min="15112" max="15112" width="9.28515625" style="139" customWidth="1"/>
    <col min="15113" max="15113" width="12.28515625" style="139" customWidth="1"/>
    <col min="15114" max="15114" width="11.5703125" style="139" customWidth="1"/>
    <col min="15115" max="15118" width="3.28515625" style="139" customWidth="1"/>
    <col min="15119" max="15119" width="12.85546875" style="139" customWidth="1"/>
    <col min="15120" max="15120" width="11.5703125" style="139" customWidth="1"/>
    <col min="15121" max="15121" width="17.85546875" style="139" customWidth="1"/>
    <col min="15122" max="15122" width="11.42578125" style="139" customWidth="1"/>
    <col min="15123" max="15123" width="14.42578125" style="139" customWidth="1"/>
    <col min="15124" max="15141" width="0" style="139" hidden="1" customWidth="1"/>
    <col min="15142" max="15142" width="11.42578125" style="139" customWidth="1"/>
    <col min="15143" max="15143" width="16.28515625" style="139" customWidth="1"/>
    <col min="15144" max="15144" width="11.42578125" style="139" customWidth="1"/>
    <col min="15145" max="15145" width="19.28515625" style="139" customWidth="1"/>
    <col min="15146" max="15146" width="11.42578125" style="139" customWidth="1"/>
    <col min="15147" max="15360" width="0" style="139" hidden="1"/>
    <col min="15361" max="15361" width="3.5703125" style="139" customWidth="1"/>
    <col min="15362" max="15362" width="12.28515625" style="139" customWidth="1"/>
    <col min="15363" max="15363" width="60.7109375" style="139" customWidth="1"/>
    <col min="15364" max="15364" width="5.85546875" style="139" customWidth="1"/>
    <col min="15365" max="15365" width="6.42578125" style="139" customWidth="1"/>
    <col min="15366" max="15366" width="13.5703125" style="139" customWidth="1"/>
    <col min="15367" max="15367" width="11.42578125" style="139" customWidth="1"/>
    <col min="15368" max="15368" width="9.28515625" style="139" customWidth="1"/>
    <col min="15369" max="15369" width="12.28515625" style="139" customWidth="1"/>
    <col min="15370" max="15370" width="11.5703125" style="139" customWidth="1"/>
    <col min="15371" max="15374" width="3.28515625" style="139" customWidth="1"/>
    <col min="15375" max="15375" width="12.85546875" style="139" customWidth="1"/>
    <col min="15376" max="15376" width="11.5703125" style="139" customWidth="1"/>
    <col min="15377" max="15377" width="17.85546875" style="139" customWidth="1"/>
    <col min="15378" max="15378" width="11.42578125" style="139" customWidth="1"/>
    <col min="15379" max="15379" width="14.42578125" style="139" customWidth="1"/>
    <col min="15380" max="15397" width="0" style="139" hidden="1" customWidth="1"/>
    <col min="15398" max="15398" width="11.42578125" style="139" customWidth="1"/>
    <col min="15399" max="15399" width="16.28515625" style="139" customWidth="1"/>
    <col min="15400" max="15400" width="11.42578125" style="139" customWidth="1"/>
    <col min="15401" max="15401" width="19.28515625" style="139" customWidth="1"/>
    <col min="15402" max="15402" width="11.42578125" style="139" customWidth="1"/>
    <col min="15403" max="15616" width="0" style="139" hidden="1"/>
    <col min="15617" max="15617" width="3.5703125" style="139" customWidth="1"/>
    <col min="15618" max="15618" width="12.28515625" style="139" customWidth="1"/>
    <col min="15619" max="15619" width="60.7109375" style="139" customWidth="1"/>
    <col min="15620" max="15620" width="5.85546875" style="139" customWidth="1"/>
    <col min="15621" max="15621" width="6.42578125" style="139" customWidth="1"/>
    <col min="15622" max="15622" width="13.5703125" style="139" customWidth="1"/>
    <col min="15623" max="15623" width="11.42578125" style="139" customWidth="1"/>
    <col min="15624" max="15624" width="9.28515625" style="139" customWidth="1"/>
    <col min="15625" max="15625" width="12.28515625" style="139" customWidth="1"/>
    <col min="15626" max="15626" width="11.5703125" style="139" customWidth="1"/>
    <col min="15627" max="15630" width="3.28515625" style="139" customWidth="1"/>
    <col min="15631" max="15631" width="12.85546875" style="139" customWidth="1"/>
    <col min="15632" max="15632" width="11.5703125" style="139" customWidth="1"/>
    <col min="15633" max="15633" width="17.85546875" style="139" customWidth="1"/>
    <col min="15634" max="15634" width="11.42578125" style="139" customWidth="1"/>
    <col min="15635" max="15635" width="14.42578125" style="139" customWidth="1"/>
    <col min="15636" max="15653" width="0" style="139" hidden="1" customWidth="1"/>
    <col min="15654" max="15654" width="11.42578125" style="139" customWidth="1"/>
    <col min="15655" max="15655" width="16.28515625" style="139" customWidth="1"/>
    <col min="15656" max="15656" width="11.42578125" style="139" customWidth="1"/>
    <col min="15657" max="15657" width="19.28515625" style="139" customWidth="1"/>
    <col min="15658" max="15658" width="11.42578125" style="139" customWidth="1"/>
    <col min="15659" max="15872" width="0" style="139" hidden="1"/>
    <col min="15873" max="15873" width="3.5703125" style="139" customWidth="1"/>
    <col min="15874" max="15874" width="12.28515625" style="139" customWidth="1"/>
    <col min="15875" max="15875" width="60.7109375" style="139" customWidth="1"/>
    <col min="15876" max="15876" width="5.85546875" style="139" customWidth="1"/>
    <col min="15877" max="15877" width="6.42578125" style="139" customWidth="1"/>
    <col min="15878" max="15878" width="13.5703125" style="139" customWidth="1"/>
    <col min="15879" max="15879" width="11.42578125" style="139" customWidth="1"/>
    <col min="15880" max="15880" width="9.28515625" style="139" customWidth="1"/>
    <col min="15881" max="15881" width="12.28515625" style="139" customWidth="1"/>
    <col min="15882" max="15882" width="11.5703125" style="139" customWidth="1"/>
    <col min="15883" max="15886" width="3.28515625" style="139" customWidth="1"/>
    <col min="15887" max="15887" width="12.85546875" style="139" customWidth="1"/>
    <col min="15888" max="15888" width="11.5703125" style="139" customWidth="1"/>
    <col min="15889" max="15889" width="17.85546875" style="139" customWidth="1"/>
    <col min="15890" max="15890" width="11.42578125" style="139" customWidth="1"/>
    <col min="15891" max="15891" width="14.42578125" style="139" customWidth="1"/>
    <col min="15892" max="15909" width="0" style="139" hidden="1" customWidth="1"/>
    <col min="15910" max="15910" width="11.42578125" style="139" customWidth="1"/>
    <col min="15911" max="15911" width="16.28515625" style="139" customWidth="1"/>
    <col min="15912" max="15912" width="11.42578125" style="139" customWidth="1"/>
    <col min="15913" max="15913" width="19.28515625" style="139" customWidth="1"/>
    <col min="15914" max="15914" width="11.42578125" style="139" customWidth="1"/>
    <col min="15915" max="16128" width="0" style="139" hidden="1"/>
    <col min="16129" max="16129" width="3.5703125" style="139" customWidth="1"/>
    <col min="16130" max="16130" width="12.28515625" style="139" customWidth="1"/>
    <col min="16131" max="16131" width="60.7109375" style="139" customWidth="1"/>
    <col min="16132" max="16132" width="5.85546875" style="139" customWidth="1"/>
    <col min="16133" max="16133" width="6.42578125" style="139" customWidth="1"/>
    <col min="16134" max="16134" width="13.5703125" style="139" customWidth="1"/>
    <col min="16135" max="16135" width="11.42578125" style="139" customWidth="1"/>
    <col min="16136" max="16136" width="9.28515625" style="139" customWidth="1"/>
    <col min="16137" max="16137" width="12.28515625" style="139" customWidth="1"/>
    <col min="16138" max="16138" width="11.5703125" style="139" customWidth="1"/>
    <col min="16139" max="16142" width="3.28515625" style="139" customWidth="1"/>
    <col min="16143" max="16143" width="12.85546875" style="139" customWidth="1"/>
    <col min="16144" max="16144" width="11.5703125" style="139" customWidth="1"/>
    <col min="16145" max="16145" width="17.85546875" style="139" customWidth="1"/>
    <col min="16146" max="16146" width="11.42578125" style="139" customWidth="1"/>
    <col min="16147" max="16147" width="14.42578125" style="139" customWidth="1"/>
    <col min="16148" max="16165" width="0" style="139" hidden="1" customWidth="1"/>
    <col min="16166" max="16166" width="11.42578125" style="139" customWidth="1"/>
    <col min="16167" max="16167" width="16.28515625" style="139" customWidth="1"/>
    <col min="16168" max="16168" width="11.42578125" style="139" customWidth="1"/>
    <col min="16169" max="16169" width="19.28515625" style="139" customWidth="1"/>
    <col min="16170" max="16170" width="11.42578125" style="139" customWidth="1"/>
    <col min="16171" max="16384" width="0" style="139" hidden="1"/>
  </cols>
  <sheetData>
    <row r="1" spans="1:41" s="11" customFormat="1" ht="15" customHeight="1" thickBot="1" x14ac:dyDescent="0.25">
      <c r="A1" s="4"/>
      <c r="B1" s="5"/>
      <c r="C1" s="6"/>
      <c r="D1" s="7"/>
      <c r="E1" s="4"/>
      <c r="F1" s="8"/>
      <c r="G1" s="9"/>
      <c r="H1" s="9"/>
      <c r="I1" s="10"/>
      <c r="J1" s="10"/>
      <c r="K1" s="10"/>
      <c r="L1" s="10"/>
      <c r="M1" s="10"/>
      <c r="N1" s="10"/>
      <c r="O1" s="10"/>
      <c r="P1" s="10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1" customFormat="1" ht="24" customHeight="1" thickBot="1" x14ac:dyDescent="0.25">
      <c r="A2" s="4"/>
      <c r="B2" s="12"/>
      <c r="C2" s="330" t="s">
        <v>5</v>
      </c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2"/>
      <c r="Q2" s="13"/>
      <c r="R2" s="1"/>
      <c r="S2" s="1"/>
      <c r="T2" s="1"/>
      <c r="U2" s="1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s="11" customFormat="1" ht="12.75" customHeight="1" x14ac:dyDescent="0.2">
      <c r="A3" s="4"/>
      <c r="B3" s="15"/>
      <c r="C3" s="16" t="s">
        <v>0</v>
      </c>
      <c r="D3" s="17"/>
      <c r="E3" s="17"/>
      <c r="F3" s="17"/>
      <c r="G3" s="333">
        <f>'[6]INF. GENERAL'!B71</f>
        <v>0</v>
      </c>
      <c r="H3" s="334"/>
      <c r="I3" s="334"/>
      <c r="J3" s="334"/>
      <c r="K3" s="334"/>
      <c r="L3" s="334"/>
      <c r="M3" s="334"/>
      <c r="N3" s="335"/>
      <c r="O3" s="313" t="s">
        <v>27</v>
      </c>
      <c r="P3" s="314"/>
      <c r="Q3" s="18"/>
      <c r="R3" s="1"/>
      <c r="S3" s="1"/>
      <c r="T3" s="1"/>
      <c r="U3" s="1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11" customFormat="1" ht="23.25" customHeight="1" thickBot="1" x14ac:dyDescent="0.25">
      <c r="A4" s="4"/>
      <c r="B4" s="15"/>
      <c r="C4" s="338">
        <f>'[6]INF. GENERAL'!B67</f>
        <v>0</v>
      </c>
      <c r="D4" s="339"/>
      <c r="E4" s="339"/>
      <c r="F4" s="18"/>
      <c r="G4" s="336"/>
      <c r="H4" s="336"/>
      <c r="I4" s="336"/>
      <c r="J4" s="336"/>
      <c r="K4" s="336"/>
      <c r="L4" s="336"/>
      <c r="M4" s="336"/>
      <c r="N4" s="337"/>
      <c r="O4" s="340">
        <f>R7</f>
        <v>1</v>
      </c>
      <c r="P4" s="341"/>
      <c r="Q4" s="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s="11" customFormat="1" ht="13.5" customHeight="1" thickBot="1" x14ac:dyDescent="0.25">
      <c r="A5" s="4"/>
      <c r="B5" s="12"/>
      <c r="C5" s="16" t="s">
        <v>7</v>
      </c>
      <c r="D5" s="17"/>
      <c r="E5" s="17"/>
      <c r="F5" s="17"/>
      <c r="G5" s="333">
        <f>'[6]INF. GENERAL'!B86</f>
        <v>0</v>
      </c>
      <c r="H5" s="334"/>
      <c r="I5" s="334"/>
      <c r="J5" s="334"/>
      <c r="K5" s="334"/>
      <c r="L5" s="334"/>
      <c r="M5" s="334"/>
      <c r="N5" s="335"/>
      <c r="O5" s="17" t="s">
        <v>8</v>
      </c>
      <c r="P5" s="19"/>
      <c r="Q5" s="20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2"/>
    </row>
    <row r="6" spans="1:41" s="11" customFormat="1" ht="22.5" customHeight="1" thickBot="1" x14ac:dyDescent="0.25">
      <c r="A6" s="4"/>
      <c r="B6" s="23"/>
      <c r="C6" s="344">
        <f>'[6]INF. GENERAL'!B83</f>
        <v>0</v>
      </c>
      <c r="D6" s="345"/>
      <c r="E6" s="345"/>
      <c r="F6" s="24"/>
      <c r="G6" s="342"/>
      <c r="H6" s="342"/>
      <c r="I6" s="342"/>
      <c r="J6" s="342"/>
      <c r="K6" s="342"/>
      <c r="L6" s="342"/>
      <c r="M6" s="342"/>
      <c r="N6" s="343"/>
      <c r="O6" s="25" t="s">
        <v>2</v>
      </c>
      <c r="P6" s="26">
        <f>'[6]E CTA '!G20</f>
        <v>0</v>
      </c>
      <c r="Q6" s="27"/>
      <c r="R6" s="325" t="s">
        <v>6</v>
      </c>
      <c r="S6" s="326"/>
      <c r="T6" s="325" t="s">
        <v>6</v>
      </c>
      <c r="U6" s="326"/>
      <c r="V6" s="325" t="s">
        <v>6</v>
      </c>
      <c r="W6" s="326"/>
      <c r="X6" s="325" t="s">
        <v>6</v>
      </c>
      <c r="Y6" s="326"/>
      <c r="Z6" s="325" t="s">
        <v>6</v>
      </c>
      <c r="AA6" s="326"/>
      <c r="AB6" s="325" t="s">
        <v>6</v>
      </c>
      <c r="AC6" s="326"/>
      <c r="AD6" s="325" t="s">
        <v>6</v>
      </c>
      <c r="AE6" s="326"/>
      <c r="AF6" s="325" t="s">
        <v>6</v>
      </c>
      <c r="AG6" s="326"/>
      <c r="AH6" s="325" t="s">
        <v>6</v>
      </c>
      <c r="AI6" s="326"/>
      <c r="AJ6" s="325" t="s">
        <v>6</v>
      </c>
      <c r="AK6" s="326"/>
      <c r="AL6" s="327" t="s">
        <v>24</v>
      </c>
      <c r="AM6" s="320"/>
      <c r="AN6" s="319" t="s">
        <v>28</v>
      </c>
      <c r="AO6" s="320"/>
    </row>
    <row r="7" spans="1:41" s="11" customFormat="1" ht="12" customHeight="1" x14ac:dyDescent="0.2">
      <c r="A7" s="4"/>
      <c r="B7" s="23"/>
      <c r="C7" s="28" t="s">
        <v>29</v>
      </c>
      <c r="D7" s="315">
        <f>'[6]INF. GENERAL'!B84</f>
        <v>0</v>
      </c>
      <c r="E7" s="316"/>
      <c r="F7" s="316"/>
      <c r="G7" s="316"/>
      <c r="H7" s="316"/>
      <c r="I7" s="316"/>
      <c r="J7" s="29"/>
      <c r="K7" s="29"/>
      <c r="L7" s="29"/>
      <c r="M7" s="29"/>
      <c r="N7" s="30"/>
      <c r="O7" s="31"/>
      <c r="P7" s="32"/>
      <c r="Q7" s="31"/>
      <c r="R7" s="309">
        <v>1</v>
      </c>
      <c r="S7" s="310"/>
      <c r="T7" s="309">
        <v>2</v>
      </c>
      <c r="U7" s="310"/>
      <c r="V7" s="309">
        <v>3</v>
      </c>
      <c r="W7" s="310"/>
      <c r="X7" s="309">
        <v>4</v>
      </c>
      <c r="Y7" s="310"/>
      <c r="Z7" s="309">
        <v>5</v>
      </c>
      <c r="AA7" s="310"/>
      <c r="AB7" s="309">
        <v>6</v>
      </c>
      <c r="AC7" s="310"/>
      <c r="AD7" s="309">
        <v>7</v>
      </c>
      <c r="AE7" s="310"/>
      <c r="AF7" s="309">
        <v>8</v>
      </c>
      <c r="AG7" s="310"/>
      <c r="AH7" s="309">
        <v>9</v>
      </c>
      <c r="AI7" s="310"/>
      <c r="AJ7" s="309">
        <v>10</v>
      </c>
      <c r="AK7" s="310"/>
      <c r="AL7" s="328"/>
      <c r="AM7" s="322"/>
      <c r="AN7" s="321"/>
      <c r="AO7" s="322"/>
    </row>
    <row r="8" spans="1:41" s="11" customFormat="1" ht="15" customHeight="1" x14ac:dyDescent="0.2">
      <c r="A8" s="4"/>
      <c r="B8" s="23"/>
      <c r="C8" s="3" t="s">
        <v>1</v>
      </c>
      <c r="D8" s="317"/>
      <c r="E8" s="317"/>
      <c r="F8" s="317"/>
      <c r="G8" s="317"/>
      <c r="H8" s="317"/>
      <c r="I8" s="317"/>
      <c r="J8" s="33"/>
      <c r="K8" s="33"/>
      <c r="L8" s="33"/>
      <c r="M8" s="33"/>
      <c r="N8" s="34"/>
      <c r="O8" s="313" t="s">
        <v>9</v>
      </c>
      <c r="P8" s="314"/>
      <c r="Q8" s="18"/>
      <c r="R8" s="311"/>
      <c r="S8" s="312"/>
      <c r="T8" s="311"/>
      <c r="U8" s="312"/>
      <c r="V8" s="311"/>
      <c r="W8" s="312"/>
      <c r="X8" s="311"/>
      <c r="Y8" s="312"/>
      <c r="Z8" s="311"/>
      <c r="AA8" s="312"/>
      <c r="AB8" s="311"/>
      <c r="AC8" s="312"/>
      <c r="AD8" s="311"/>
      <c r="AE8" s="312"/>
      <c r="AF8" s="311"/>
      <c r="AG8" s="312"/>
      <c r="AH8" s="311"/>
      <c r="AI8" s="312"/>
      <c r="AJ8" s="311"/>
      <c r="AK8" s="312"/>
      <c r="AL8" s="329"/>
      <c r="AM8" s="324"/>
      <c r="AN8" s="323"/>
      <c r="AO8" s="324"/>
    </row>
    <row r="9" spans="1:41" s="11" customFormat="1" ht="30" customHeight="1" thickBot="1" x14ac:dyDescent="0.25">
      <c r="A9" s="4"/>
      <c r="B9" s="35"/>
      <c r="C9" s="36">
        <f>'[6]INF. GENERAL'!B16</f>
        <v>0</v>
      </c>
      <c r="D9" s="318"/>
      <c r="E9" s="318"/>
      <c r="F9" s="318"/>
      <c r="G9" s="318"/>
      <c r="H9" s="318"/>
      <c r="I9" s="318"/>
      <c r="J9" s="37" t="s">
        <v>10</v>
      </c>
      <c r="K9" s="38">
        <v>1</v>
      </c>
      <c r="L9" s="37" t="s">
        <v>11</v>
      </c>
      <c r="M9" s="38">
        <v>2</v>
      </c>
      <c r="N9" s="39"/>
      <c r="O9" s="348">
        <f>P6</f>
        <v>0</v>
      </c>
      <c r="P9" s="349"/>
      <c r="Q9" s="40"/>
      <c r="R9" s="293">
        <f>S30</f>
        <v>0</v>
      </c>
      <c r="S9" s="294"/>
      <c r="T9" s="293">
        <f>U30</f>
        <v>0</v>
      </c>
      <c r="U9" s="294"/>
      <c r="V9" s="293">
        <f>W30</f>
        <v>0</v>
      </c>
      <c r="W9" s="294"/>
      <c r="X9" s="293">
        <f>Y30</f>
        <v>0</v>
      </c>
      <c r="Y9" s="294"/>
      <c r="Z9" s="293">
        <f>AA30</f>
        <v>0</v>
      </c>
      <c r="AA9" s="294"/>
      <c r="AB9" s="293">
        <f>AC30</f>
        <v>0</v>
      </c>
      <c r="AC9" s="294"/>
      <c r="AD9" s="293">
        <f>AE30</f>
        <v>0</v>
      </c>
      <c r="AE9" s="294"/>
      <c r="AF9" s="293">
        <f>AG30</f>
        <v>0</v>
      </c>
      <c r="AG9" s="294"/>
      <c r="AH9" s="293">
        <f>AI30</f>
        <v>0</v>
      </c>
      <c r="AI9" s="294"/>
      <c r="AJ9" s="293">
        <f>AK30</f>
        <v>0</v>
      </c>
      <c r="AK9" s="294"/>
      <c r="AL9" s="293">
        <f>AM30</f>
        <v>0</v>
      </c>
      <c r="AM9" s="294"/>
      <c r="AN9" s="295">
        <f>AO30</f>
        <v>0</v>
      </c>
      <c r="AO9" s="294"/>
    </row>
    <row r="10" spans="1:41" s="11" customFormat="1" ht="6" customHeight="1" thickBot="1" x14ac:dyDescent="0.25">
      <c r="A10" s="4"/>
      <c r="B10" s="23"/>
      <c r="C10" s="2"/>
      <c r="D10" s="41"/>
      <c r="E10" s="18"/>
      <c r="F10" s="42"/>
      <c r="G10" s="43"/>
      <c r="H10" s="43"/>
      <c r="I10" s="31"/>
      <c r="J10" s="31"/>
      <c r="K10" s="31"/>
      <c r="L10" s="31"/>
      <c r="M10" s="31"/>
      <c r="N10" s="31"/>
      <c r="O10" s="31"/>
      <c r="P10" s="31"/>
      <c r="Q10" s="31"/>
      <c r="R10" s="44"/>
      <c r="S10" s="45"/>
      <c r="T10" s="44"/>
      <c r="U10" s="45"/>
      <c r="V10" s="44"/>
      <c r="W10" s="45"/>
      <c r="X10" s="44"/>
      <c r="Y10" s="45"/>
      <c r="Z10" s="44"/>
      <c r="AA10" s="45"/>
      <c r="AB10" s="44"/>
      <c r="AC10" s="45"/>
      <c r="AD10" s="44"/>
      <c r="AE10" s="45"/>
      <c r="AF10" s="44"/>
      <c r="AG10" s="45"/>
      <c r="AH10" s="44"/>
      <c r="AI10" s="45"/>
      <c r="AJ10" s="44"/>
      <c r="AK10" s="45"/>
      <c r="AL10" s="44"/>
      <c r="AM10" s="45"/>
      <c r="AN10" s="46"/>
      <c r="AO10" s="45"/>
    </row>
    <row r="11" spans="1:41" s="50" customFormat="1" ht="32.25" customHeight="1" thickBot="1" x14ac:dyDescent="0.25">
      <c r="A11" s="47"/>
      <c r="B11" s="297" t="s">
        <v>12</v>
      </c>
      <c r="C11" s="48" t="s">
        <v>30</v>
      </c>
      <c r="D11" s="299" t="s">
        <v>13</v>
      </c>
      <c r="E11" s="299" t="s">
        <v>14</v>
      </c>
      <c r="F11" s="301" t="s">
        <v>15</v>
      </c>
      <c r="G11" s="303" t="s">
        <v>16</v>
      </c>
      <c r="H11" s="304"/>
      <c r="I11" s="304"/>
      <c r="J11" s="304"/>
      <c r="K11" s="304"/>
      <c r="L11" s="304"/>
      <c r="M11" s="304"/>
      <c r="N11" s="305"/>
      <c r="O11" s="289" t="s">
        <v>31</v>
      </c>
      <c r="P11" s="290"/>
      <c r="Q11" s="49" t="s">
        <v>32</v>
      </c>
      <c r="R11" s="287" t="s">
        <v>17</v>
      </c>
      <c r="S11" s="288"/>
      <c r="T11" s="287" t="s">
        <v>17</v>
      </c>
      <c r="U11" s="288"/>
      <c r="V11" s="287" t="s">
        <v>17</v>
      </c>
      <c r="W11" s="288"/>
      <c r="X11" s="287" t="s">
        <v>17</v>
      </c>
      <c r="Y11" s="288"/>
      <c r="Z11" s="287" t="s">
        <v>17</v>
      </c>
      <c r="AA11" s="288"/>
      <c r="AB11" s="287" t="s">
        <v>17</v>
      </c>
      <c r="AC11" s="288"/>
      <c r="AD11" s="287" t="s">
        <v>17</v>
      </c>
      <c r="AE11" s="288"/>
      <c r="AF11" s="287" t="s">
        <v>17</v>
      </c>
      <c r="AG11" s="288"/>
      <c r="AH11" s="287" t="s">
        <v>17</v>
      </c>
      <c r="AI11" s="288"/>
      <c r="AJ11" s="287" t="s">
        <v>17</v>
      </c>
      <c r="AK11" s="288"/>
      <c r="AL11" s="287" t="s">
        <v>17</v>
      </c>
      <c r="AM11" s="288"/>
      <c r="AN11" s="296" t="s">
        <v>17</v>
      </c>
      <c r="AO11" s="288"/>
    </row>
    <row r="12" spans="1:41" s="50" customFormat="1" ht="14.1" customHeight="1" thickBot="1" x14ac:dyDescent="0.25">
      <c r="A12" s="47"/>
      <c r="B12" s="298"/>
      <c r="C12" s="51" t="s">
        <v>17</v>
      </c>
      <c r="D12" s="300"/>
      <c r="E12" s="300"/>
      <c r="F12" s="302" t="s">
        <v>18</v>
      </c>
      <c r="G12" s="52" t="s">
        <v>19</v>
      </c>
      <c r="H12" s="52" t="s">
        <v>20</v>
      </c>
      <c r="I12" s="53" t="s">
        <v>21</v>
      </c>
      <c r="J12" s="53" t="s">
        <v>22</v>
      </c>
      <c r="K12" s="306" t="s">
        <v>23</v>
      </c>
      <c r="L12" s="307"/>
      <c r="M12" s="307"/>
      <c r="N12" s="308"/>
      <c r="O12" s="291"/>
      <c r="P12" s="292"/>
      <c r="Q12" s="54"/>
      <c r="R12" s="55" t="s">
        <v>16</v>
      </c>
      <c r="S12" s="56" t="s">
        <v>33</v>
      </c>
      <c r="T12" s="55" t="s">
        <v>16</v>
      </c>
      <c r="U12" s="56" t="s">
        <v>33</v>
      </c>
      <c r="V12" s="55" t="s">
        <v>16</v>
      </c>
      <c r="W12" s="56" t="s">
        <v>33</v>
      </c>
      <c r="X12" s="55" t="s">
        <v>16</v>
      </c>
      <c r="Y12" s="56" t="s">
        <v>33</v>
      </c>
      <c r="Z12" s="55" t="s">
        <v>16</v>
      </c>
      <c r="AA12" s="56" t="s">
        <v>33</v>
      </c>
      <c r="AB12" s="55" t="s">
        <v>16</v>
      </c>
      <c r="AC12" s="56" t="s">
        <v>33</v>
      </c>
      <c r="AD12" s="55" t="s">
        <v>16</v>
      </c>
      <c r="AE12" s="56" t="s">
        <v>33</v>
      </c>
      <c r="AF12" s="55" t="s">
        <v>16</v>
      </c>
      <c r="AG12" s="56" t="s">
        <v>33</v>
      </c>
      <c r="AH12" s="55" t="s">
        <v>16</v>
      </c>
      <c r="AI12" s="56" t="s">
        <v>33</v>
      </c>
      <c r="AJ12" s="55" t="s">
        <v>16</v>
      </c>
      <c r="AK12" s="56" t="s">
        <v>33</v>
      </c>
      <c r="AL12" s="55" t="s">
        <v>16</v>
      </c>
      <c r="AM12" s="56" t="s">
        <v>33</v>
      </c>
      <c r="AN12" s="57" t="s">
        <v>16</v>
      </c>
      <c r="AO12" s="56" t="s">
        <v>33</v>
      </c>
    </row>
    <row r="13" spans="1:41" s="71" customFormat="1" ht="15" customHeight="1" thickBot="1" x14ac:dyDescent="0.25">
      <c r="A13" s="58"/>
      <c r="B13" s="59"/>
      <c r="C13" s="60" t="s">
        <v>26</v>
      </c>
      <c r="D13" s="60"/>
      <c r="E13" s="61"/>
      <c r="F13" s="61"/>
      <c r="G13" s="61"/>
      <c r="H13" s="62"/>
      <c r="I13" s="63"/>
      <c r="J13" s="63"/>
      <c r="K13" s="350"/>
      <c r="L13" s="351"/>
      <c r="M13" s="351"/>
      <c r="N13" s="352"/>
      <c r="O13" s="62"/>
      <c r="P13" s="64"/>
      <c r="Q13" s="65"/>
      <c r="R13" s="66"/>
      <c r="S13" s="67"/>
      <c r="T13" s="66"/>
      <c r="U13" s="67"/>
      <c r="V13" s="66"/>
      <c r="W13" s="67"/>
      <c r="X13" s="66"/>
      <c r="Y13" s="67"/>
      <c r="Z13" s="66"/>
      <c r="AA13" s="67"/>
      <c r="AB13" s="68"/>
      <c r="AC13" s="69"/>
      <c r="AD13" s="68"/>
      <c r="AE13" s="69"/>
      <c r="AF13" s="68"/>
      <c r="AG13" s="69"/>
      <c r="AH13" s="68"/>
      <c r="AI13" s="69"/>
      <c r="AJ13" s="68"/>
      <c r="AK13" s="69"/>
      <c r="AL13" s="68"/>
      <c r="AM13" s="69"/>
      <c r="AN13" s="70"/>
      <c r="AO13" s="69"/>
    </row>
    <row r="14" spans="1:41" s="11" customFormat="1" ht="15" customHeight="1" thickBot="1" x14ac:dyDescent="0.25">
      <c r="A14" s="72"/>
      <c r="B14" s="73" t="s">
        <v>34</v>
      </c>
      <c r="C14" s="74" t="s">
        <v>35</v>
      </c>
      <c r="D14" s="74"/>
      <c r="E14" s="75"/>
      <c r="F14" s="75"/>
      <c r="G14" s="75"/>
      <c r="H14" s="76"/>
      <c r="I14" s="77"/>
      <c r="J14" s="77"/>
      <c r="K14" s="353"/>
      <c r="L14" s="353"/>
      <c r="M14" s="353"/>
      <c r="N14" s="354"/>
      <c r="O14" s="355"/>
      <c r="P14" s="356"/>
      <c r="Q14" s="78"/>
      <c r="R14" s="79"/>
      <c r="S14" s="80"/>
      <c r="T14" s="79"/>
      <c r="U14" s="80"/>
      <c r="V14" s="79"/>
      <c r="W14" s="80"/>
      <c r="X14" s="79"/>
      <c r="Y14" s="80"/>
      <c r="Z14" s="79"/>
      <c r="AA14" s="80"/>
      <c r="AB14" s="81"/>
      <c r="AC14" s="82"/>
      <c r="AD14" s="81"/>
      <c r="AE14" s="82"/>
      <c r="AF14" s="81"/>
      <c r="AG14" s="82"/>
      <c r="AH14" s="81"/>
      <c r="AI14" s="82"/>
      <c r="AJ14" s="81"/>
      <c r="AK14" s="82"/>
      <c r="AL14" s="81"/>
      <c r="AM14" s="82"/>
      <c r="AN14" s="83"/>
      <c r="AO14" s="82"/>
    </row>
    <row r="15" spans="1:41" s="11" customFormat="1" ht="15" customHeight="1" thickBot="1" x14ac:dyDescent="0.25">
      <c r="A15" s="72"/>
      <c r="B15" s="84">
        <v>200</v>
      </c>
      <c r="C15" s="85" t="s">
        <v>36</v>
      </c>
      <c r="D15" s="85"/>
      <c r="E15" s="86"/>
      <c r="F15" s="86"/>
      <c r="G15" s="86"/>
      <c r="H15" s="87"/>
      <c r="I15" s="88"/>
      <c r="J15" s="88"/>
      <c r="K15" s="274"/>
      <c r="L15" s="275"/>
      <c r="M15" s="275"/>
      <c r="N15" s="276"/>
      <c r="O15" s="89"/>
      <c r="P15" s="90"/>
      <c r="Q15" s="91"/>
      <c r="R15" s="92"/>
      <c r="S15" s="90"/>
      <c r="T15" s="92"/>
      <c r="U15" s="90"/>
      <c r="V15" s="92"/>
      <c r="W15" s="90"/>
      <c r="X15" s="92"/>
      <c r="Y15" s="90"/>
      <c r="Z15" s="92"/>
      <c r="AA15" s="90"/>
      <c r="AB15" s="92"/>
      <c r="AC15" s="90"/>
      <c r="AD15" s="92"/>
      <c r="AE15" s="90"/>
      <c r="AF15" s="92"/>
      <c r="AG15" s="90"/>
      <c r="AH15" s="92"/>
      <c r="AI15" s="90"/>
      <c r="AJ15" s="92"/>
      <c r="AK15" s="90"/>
      <c r="AL15" s="92"/>
      <c r="AM15" s="90"/>
      <c r="AN15" s="89"/>
      <c r="AO15" s="90"/>
    </row>
    <row r="16" spans="1:41" s="11" customFormat="1" ht="15" customHeight="1" thickBot="1" x14ac:dyDescent="0.25">
      <c r="A16" s="72"/>
      <c r="B16" s="93"/>
      <c r="C16" s="94"/>
      <c r="D16" s="95"/>
      <c r="E16" s="96"/>
      <c r="F16" s="97"/>
      <c r="G16" s="98"/>
      <c r="H16" s="99"/>
      <c r="I16" s="100"/>
      <c r="J16" s="100"/>
      <c r="K16" s="281"/>
      <c r="L16" s="281"/>
      <c r="M16" s="281"/>
      <c r="N16" s="282"/>
      <c r="O16" s="279"/>
      <c r="P16" s="280"/>
      <c r="Q16" s="101"/>
      <c r="R16" s="102"/>
      <c r="S16" s="103"/>
      <c r="T16" s="102"/>
      <c r="U16" s="103"/>
      <c r="V16" s="102"/>
      <c r="W16" s="103"/>
      <c r="X16" s="102"/>
      <c r="Y16" s="103"/>
      <c r="Z16" s="102"/>
      <c r="AA16" s="103"/>
      <c r="AB16" s="102"/>
      <c r="AC16" s="103"/>
      <c r="AD16" s="102"/>
      <c r="AE16" s="103"/>
      <c r="AF16" s="102"/>
      <c r="AG16" s="103"/>
      <c r="AH16" s="102"/>
      <c r="AI16" s="103"/>
      <c r="AJ16" s="102"/>
      <c r="AK16" s="103"/>
      <c r="AL16" s="102"/>
      <c r="AM16" s="104"/>
      <c r="AN16" s="105"/>
      <c r="AO16" s="106"/>
    </row>
    <row r="17" spans="1:41" s="11" customFormat="1" ht="15" customHeight="1" thickBot="1" x14ac:dyDescent="0.25">
      <c r="A17" s="72"/>
      <c r="B17" s="84">
        <v>300</v>
      </c>
      <c r="C17" s="107" t="s">
        <v>37</v>
      </c>
      <c r="D17" s="85"/>
      <c r="E17" s="86"/>
      <c r="F17" s="86"/>
      <c r="G17" s="86"/>
      <c r="H17" s="87"/>
      <c r="I17" s="88"/>
      <c r="J17" s="88"/>
      <c r="K17" s="274"/>
      <c r="L17" s="275"/>
      <c r="M17" s="275"/>
      <c r="N17" s="276"/>
      <c r="O17" s="89"/>
      <c r="P17" s="90"/>
      <c r="Q17" s="91"/>
      <c r="R17" s="92"/>
      <c r="S17" s="90"/>
      <c r="T17" s="92"/>
      <c r="U17" s="90"/>
      <c r="V17" s="92"/>
      <c r="W17" s="90"/>
      <c r="X17" s="92"/>
      <c r="Y17" s="90"/>
      <c r="Z17" s="92"/>
      <c r="AA17" s="90"/>
      <c r="AB17" s="92"/>
      <c r="AC17" s="90"/>
      <c r="AD17" s="92"/>
      <c r="AE17" s="90"/>
      <c r="AF17" s="92"/>
      <c r="AG17" s="90"/>
      <c r="AH17" s="92"/>
      <c r="AI17" s="90"/>
      <c r="AJ17" s="92"/>
      <c r="AK17" s="90"/>
      <c r="AL17" s="92"/>
      <c r="AM17" s="90"/>
      <c r="AN17" s="89"/>
      <c r="AO17" s="90"/>
    </row>
    <row r="18" spans="1:41" s="11" customFormat="1" ht="15" customHeight="1" thickBot="1" x14ac:dyDescent="0.25">
      <c r="A18" s="72"/>
      <c r="B18" s="108"/>
      <c r="C18" s="94"/>
      <c r="D18" s="95"/>
      <c r="E18" s="96"/>
      <c r="F18" s="97"/>
      <c r="G18" s="98"/>
      <c r="H18" s="99"/>
      <c r="I18" s="100"/>
      <c r="J18" s="100"/>
      <c r="K18" s="281"/>
      <c r="L18" s="281"/>
      <c r="M18" s="281"/>
      <c r="N18" s="282"/>
      <c r="O18" s="279"/>
      <c r="P18" s="280"/>
      <c r="Q18" s="101"/>
      <c r="R18" s="102"/>
      <c r="S18" s="103"/>
      <c r="T18" s="102"/>
      <c r="U18" s="103"/>
      <c r="V18" s="102"/>
      <c r="W18" s="103"/>
      <c r="X18" s="102"/>
      <c r="Y18" s="103"/>
      <c r="Z18" s="102"/>
      <c r="AA18" s="103"/>
      <c r="AB18" s="102"/>
      <c r="AC18" s="103"/>
      <c r="AD18" s="102"/>
      <c r="AE18" s="103"/>
      <c r="AF18" s="102"/>
      <c r="AG18" s="103"/>
      <c r="AH18" s="102"/>
      <c r="AI18" s="103"/>
      <c r="AJ18" s="102"/>
      <c r="AK18" s="103"/>
      <c r="AL18" s="102"/>
      <c r="AM18" s="104"/>
      <c r="AN18" s="105"/>
      <c r="AO18" s="106"/>
    </row>
    <row r="19" spans="1:41" s="11" customFormat="1" ht="15" customHeight="1" thickBot="1" x14ac:dyDescent="0.25">
      <c r="A19" s="72"/>
      <c r="B19" s="84">
        <v>500</v>
      </c>
      <c r="C19" s="107" t="s">
        <v>38</v>
      </c>
      <c r="D19" s="85"/>
      <c r="E19" s="86"/>
      <c r="F19" s="86"/>
      <c r="G19" s="86"/>
      <c r="H19" s="87"/>
      <c r="I19" s="88"/>
      <c r="J19" s="88"/>
      <c r="K19" s="274"/>
      <c r="L19" s="275"/>
      <c r="M19" s="275"/>
      <c r="N19" s="276"/>
      <c r="O19" s="89"/>
      <c r="P19" s="90"/>
      <c r="Q19" s="91"/>
      <c r="R19" s="92"/>
      <c r="S19" s="90"/>
      <c r="T19" s="92"/>
      <c r="U19" s="90"/>
      <c r="V19" s="92"/>
      <c r="W19" s="90"/>
      <c r="X19" s="92"/>
      <c r="Y19" s="90"/>
      <c r="Z19" s="92"/>
      <c r="AA19" s="90"/>
      <c r="AB19" s="92"/>
      <c r="AC19" s="90"/>
      <c r="AD19" s="92"/>
      <c r="AE19" s="90"/>
      <c r="AF19" s="92"/>
      <c r="AG19" s="90"/>
      <c r="AH19" s="92"/>
      <c r="AI19" s="90"/>
      <c r="AJ19" s="92"/>
      <c r="AK19" s="90"/>
      <c r="AL19" s="92"/>
      <c r="AM19" s="90"/>
      <c r="AN19" s="89"/>
      <c r="AO19" s="90"/>
    </row>
    <row r="20" spans="1:41" s="11" customFormat="1" ht="15" customHeight="1" thickBot="1" x14ac:dyDescent="0.25">
      <c r="A20" s="72"/>
      <c r="B20" s="108"/>
      <c r="C20" s="94"/>
      <c r="D20" s="95"/>
      <c r="E20" s="96"/>
      <c r="F20" s="97"/>
      <c r="G20" s="98"/>
      <c r="H20" s="99"/>
      <c r="I20" s="100"/>
      <c r="J20" s="100"/>
      <c r="K20" s="281"/>
      <c r="L20" s="281"/>
      <c r="M20" s="281"/>
      <c r="N20" s="282"/>
      <c r="O20" s="279"/>
      <c r="P20" s="280"/>
      <c r="Q20" s="101"/>
      <c r="R20" s="102"/>
      <c r="S20" s="103"/>
      <c r="T20" s="102"/>
      <c r="U20" s="103"/>
      <c r="V20" s="102"/>
      <c r="W20" s="103"/>
      <c r="X20" s="102"/>
      <c r="Y20" s="103"/>
      <c r="Z20" s="102"/>
      <c r="AA20" s="103"/>
      <c r="AB20" s="102"/>
      <c r="AC20" s="103"/>
      <c r="AD20" s="102"/>
      <c r="AE20" s="103"/>
      <c r="AF20" s="102"/>
      <c r="AG20" s="103"/>
      <c r="AH20" s="102"/>
      <c r="AI20" s="103"/>
      <c r="AJ20" s="102"/>
      <c r="AK20" s="103"/>
      <c r="AL20" s="102"/>
      <c r="AM20" s="104"/>
      <c r="AN20" s="105"/>
      <c r="AO20" s="106"/>
    </row>
    <row r="21" spans="1:41" s="11" customFormat="1" ht="15" customHeight="1" thickBot="1" x14ac:dyDescent="0.25">
      <c r="A21" s="72"/>
      <c r="B21" s="84">
        <v>600</v>
      </c>
      <c r="C21" s="107" t="s">
        <v>39</v>
      </c>
      <c r="D21" s="85"/>
      <c r="E21" s="86"/>
      <c r="F21" s="86"/>
      <c r="G21" s="86"/>
      <c r="H21" s="87"/>
      <c r="I21" s="88"/>
      <c r="J21" s="88"/>
      <c r="K21" s="274"/>
      <c r="L21" s="275"/>
      <c r="M21" s="275"/>
      <c r="N21" s="276"/>
      <c r="O21" s="89"/>
      <c r="P21" s="90"/>
      <c r="Q21" s="91"/>
      <c r="R21" s="92"/>
      <c r="S21" s="90"/>
      <c r="T21" s="92"/>
      <c r="U21" s="90"/>
      <c r="V21" s="92"/>
      <c r="W21" s="90"/>
      <c r="X21" s="92"/>
      <c r="Y21" s="90"/>
      <c r="Z21" s="92"/>
      <c r="AA21" s="90"/>
      <c r="AB21" s="92"/>
      <c r="AC21" s="90"/>
      <c r="AD21" s="92"/>
      <c r="AE21" s="90"/>
      <c r="AF21" s="92"/>
      <c r="AG21" s="90"/>
      <c r="AH21" s="92"/>
      <c r="AI21" s="90"/>
      <c r="AJ21" s="92"/>
      <c r="AK21" s="90"/>
      <c r="AL21" s="92"/>
      <c r="AM21" s="90"/>
      <c r="AN21" s="89"/>
      <c r="AO21" s="90"/>
    </row>
    <row r="22" spans="1:41" s="11" customFormat="1" ht="15" customHeight="1" thickBot="1" x14ac:dyDescent="0.25">
      <c r="A22" s="72"/>
      <c r="B22" s="108"/>
      <c r="C22" s="94"/>
      <c r="D22" s="95"/>
      <c r="E22" s="96"/>
      <c r="F22" s="97"/>
      <c r="G22" s="98"/>
      <c r="H22" s="99"/>
      <c r="I22" s="100"/>
      <c r="J22" s="100"/>
      <c r="K22" s="281"/>
      <c r="L22" s="281"/>
      <c r="M22" s="281"/>
      <c r="N22" s="282"/>
      <c r="O22" s="279"/>
      <c r="P22" s="280"/>
      <c r="Q22" s="101"/>
      <c r="R22" s="102"/>
      <c r="S22" s="103"/>
      <c r="T22" s="102"/>
      <c r="U22" s="103"/>
      <c r="V22" s="102"/>
      <c r="W22" s="103"/>
      <c r="X22" s="102"/>
      <c r="Y22" s="103"/>
      <c r="Z22" s="102"/>
      <c r="AA22" s="103"/>
      <c r="AB22" s="102"/>
      <c r="AC22" s="103"/>
      <c r="AD22" s="102"/>
      <c r="AE22" s="103"/>
      <c r="AF22" s="102"/>
      <c r="AG22" s="103"/>
      <c r="AH22" s="102"/>
      <c r="AI22" s="103"/>
      <c r="AJ22" s="102"/>
      <c r="AK22" s="103"/>
      <c r="AL22" s="102"/>
      <c r="AM22" s="104"/>
      <c r="AN22" s="105"/>
      <c r="AO22" s="106"/>
    </row>
    <row r="23" spans="1:41" s="11" customFormat="1" ht="15" customHeight="1" thickBot="1" x14ac:dyDescent="0.25">
      <c r="A23" s="72"/>
      <c r="B23" s="84">
        <v>700</v>
      </c>
      <c r="C23" s="107" t="s">
        <v>40</v>
      </c>
      <c r="D23" s="85"/>
      <c r="E23" s="86"/>
      <c r="F23" s="86"/>
      <c r="G23" s="86"/>
      <c r="H23" s="87"/>
      <c r="I23" s="88"/>
      <c r="J23" s="88"/>
      <c r="K23" s="274"/>
      <c r="L23" s="275"/>
      <c r="M23" s="275"/>
      <c r="N23" s="276"/>
      <c r="O23" s="89"/>
      <c r="P23" s="90"/>
      <c r="Q23" s="91"/>
      <c r="R23" s="92"/>
      <c r="S23" s="90"/>
      <c r="T23" s="92"/>
      <c r="U23" s="90"/>
      <c r="V23" s="92"/>
      <c r="W23" s="90"/>
      <c r="X23" s="92"/>
      <c r="Y23" s="90"/>
      <c r="Z23" s="92"/>
      <c r="AA23" s="90"/>
      <c r="AB23" s="92"/>
      <c r="AC23" s="90"/>
      <c r="AD23" s="92"/>
      <c r="AE23" s="90"/>
      <c r="AF23" s="92"/>
      <c r="AG23" s="90"/>
      <c r="AH23" s="92"/>
      <c r="AI23" s="90"/>
      <c r="AJ23" s="92"/>
      <c r="AK23" s="90"/>
      <c r="AL23" s="92"/>
      <c r="AM23" s="90"/>
      <c r="AN23" s="89"/>
      <c r="AO23" s="90"/>
    </row>
    <row r="24" spans="1:41" s="11" customFormat="1" ht="15" customHeight="1" thickBot="1" x14ac:dyDescent="0.25">
      <c r="A24" s="72"/>
      <c r="B24" s="108"/>
      <c r="C24" s="94"/>
      <c r="D24" s="95"/>
      <c r="E24" s="96"/>
      <c r="F24" s="97"/>
      <c r="G24" s="98"/>
      <c r="H24" s="99"/>
      <c r="I24" s="100"/>
      <c r="J24" s="100"/>
      <c r="K24" s="281"/>
      <c r="L24" s="281"/>
      <c r="M24" s="281"/>
      <c r="N24" s="282"/>
      <c r="O24" s="279"/>
      <c r="P24" s="280"/>
      <c r="Q24" s="101"/>
      <c r="R24" s="102"/>
      <c r="S24" s="103"/>
      <c r="T24" s="102"/>
      <c r="U24" s="103"/>
      <c r="V24" s="102"/>
      <c r="W24" s="103"/>
      <c r="X24" s="102"/>
      <c r="Y24" s="103"/>
      <c r="Z24" s="102"/>
      <c r="AA24" s="103"/>
      <c r="AB24" s="102"/>
      <c r="AC24" s="103"/>
      <c r="AD24" s="102"/>
      <c r="AE24" s="103"/>
      <c r="AF24" s="102"/>
      <c r="AG24" s="103"/>
      <c r="AH24" s="102"/>
      <c r="AI24" s="103"/>
      <c r="AJ24" s="102"/>
      <c r="AK24" s="103"/>
      <c r="AL24" s="102"/>
      <c r="AM24" s="104"/>
      <c r="AN24" s="105"/>
      <c r="AO24" s="106"/>
    </row>
    <row r="25" spans="1:41" s="11" customFormat="1" ht="15" customHeight="1" thickBot="1" x14ac:dyDescent="0.25">
      <c r="A25" s="72"/>
      <c r="B25" s="84">
        <v>1000</v>
      </c>
      <c r="C25" s="107" t="s">
        <v>41</v>
      </c>
      <c r="D25" s="85"/>
      <c r="E25" s="86"/>
      <c r="F25" s="86"/>
      <c r="G25" s="86"/>
      <c r="H25" s="87"/>
      <c r="I25" s="88"/>
      <c r="J25" s="88"/>
      <c r="K25" s="274"/>
      <c r="L25" s="275"/>
      <c r="M25" s="275"/>
      <c r="N25" s="276"/>
      <c r="O25" s="89"/>
      <c r="P25" s="90"/>
      <c r="Q25" s="91"/>
      <c r="R25" s="92"/>
      <c r="S25" s="90"/>
      <c r="T25" s="92"/>
      <c r="U25" s="90"/>
      <c r="V25" s="92"/>
      <c r="W25" s="90"/>
      <c r="X25" s="92"/>
      <c r="Y25" s="90"/>
      <c r="Z25" s="92"/>
      <c r="AA25" s="90"/>
      <c r="AB25" s="92"/>
      <c r="AC25" s="90"/>
      <c r="AD25" s="92"/>
      <c r="AE25" s="90"/>
      <c r="AF25" s="92"/>
      <c r="AG25" s="90"/>
      <c r="AH25" s="92"/>
      <c r="AI25" s="90"/>
      <c r="AJ25" s="92"/>
      <c r="AK25" s="90"/>
      <c r="AL25" s="92"/>
      <c r="AM25" s="90"/>
      <c r="AN25" s="89"/>
      <c r="AO25" s="90"/>
    </row>
    <row r="26" spans="1:41" s="11" customFormat="1" ht="15" customHeight="1" thickBot="1" x14ac:dyDescent="0.25">
      <c r="A26" s="72"/>
      <c r="B26" s="109"/>
      <c r="C26" s="110"/>
      <c r="D26" s="111"/>
      <c r="E26" s="112"/>
      <c r="F26" s="113"/>
      <c r="G26" s="114"/>
      <c r="H26" s="115"/>
      <c r="I26" s="116"/>
      <c r="J26" s="116"/>
      <c r="K26" s="277"/>
      <c r="L26" s="277"/>
      <c r="M26" s="277"/>
      <c r="N26" s="278"/>
      <c r="O26" s="279"/>
      <c r="P26" s="280"/>
      <c r="Q26" s="101"/>
      <c r="R26" s="102"/>
      <c r="S26" s="103"/>
      <c r="T26" s="102"/>
      <c r="U26" s="103"/>
      <c r="V26" s="102"/>
      <c r="W26" s="103"/>
      <c r="X26" s="102"/>
      <c r="Y26" s="103"/>
      <c r="Z26" s="102"/>
      <c r="AA26" s="103"/>
      <c r="AB26" s="102"/>
      <c r="AC26" s="103"/>
      <c r="AD26" s="102"/>
      <c r="AE26" s="103"/>
      <c r="AF26" s="102"/>
      <c r="AG26" s="103"/>
      <c r="AH26" s="102"/>
      <c r="AI26" s="103"/>
      <c r="AJ26" s="102"/>
      <c r="AK26" s="103"/>
      <c r="AL26" s="102"/>
      <c r="AM26" s="104"/>
      <c r="AN26" s="105"/>
      <c r="AO26" s="106"/>
    </row>
    <row r="27" spans="1:41" s="11" customFormat="1" ht="15" customHeight="1" thickBot="1" x14ac:dyDescent="0.25">
      <c r="A27" s="72"/>
      <c r="B27" s="84">
        <v>1100</v>
      </c>
      <c r="C27" s="107" t="s">
        <v>42</v>
      </c>
      <c r="D27" s="85"/>
      <c r="E27" s="86"/>
      <c r="F27" s="86"/>
      <c r="G27" s="86"/>
      <c r="H27" s="87"/>
      <c r="I27" s="88"/>
      <c r="J27" s="88"/>
      <c r="K27" s="274"/>
      <c r="L27" s="275"/>
      <c r="M27" s="275"/>
      <c r="N27" s="276"/>
      <c r="O27" s="89"/>
      <c r="P27" s="90"/>
      <c r="Q27" s="91"/>
      <c r="R27" s="92"/>
      <c r="S27" s="90"/>
      <c r="T27" s="92"/>
      <c r="U27" s="90"/>
      <c r="V27" s="92"/>
      <c r="W27" s="90"/>
      <c r="X27" s="92"/>
      <c r="Y27" s="90"/>
      <c r="Z27" s="92"/>
      <c r="AA27" s="90"/>
      <c r="AB27" s="92"/>
      <c r="AC27" s="90"/>
      <c r="AD27" s="92"/>
      <c r="AE27" s="90"/>
      <c r="AF27" s="92"/>
      <c r="AG27" s="90"/>
      <c r="AH27" s="92"/>
      <c r="AI27" s="90"/>
      <c r="AJ27" s="92"/>
      <c r="AK27" s="90"/>
      <c r="AL27" s="92"/>
      <c r="AM27" s="90"/>
      <c r="AN27" s="89"/>
      <c r="AO27" s="90"/>
    </row>
    <row r="28" spans="1:41" s="11" customFormat="1" ht="15" customHeight="1" thickBot="1" x14ac:dyDescent="0.25">
      <c r="A28" s="72"/>
      <c r="B28" s="108"/>
      <c r="C28" s="94"/>
      <c r="D28" s="95"/>
      <c r="E28" s="96"/>
      <c r="F28" s="97"/>
      <c r="G28" s="98"/>
      <c r="H28" s="99"/>
      <c r="I28" s="100"/>
      <c r="J28" s="100"/>
      <c r="K28" s="281"/>
      <c r="L28" s="281"/>
      <c r="M28" s="281"/>
      <c r="N28" s="282"/>
      <c r="O28" s="279"/>
      <c r="P28" s="280"/>
      <c r="Q28" s="101"/>
      <c r="R28" s="102"/>
      <c r="S28" s="103"/>
      <c r="T28" s="102"/>
      <c r="U28" s="103"/>
      <c r="V28" s="102"/>
      <c r="W28" s="103"/>
      <c r="X28" s="102"/>
      <c r="Y28" s="103"/>
      <c r="Z28" s="102"/>
      <c r="AA28" s="103"/>
      <c r="AB28" s="102"/>
      <c r="AC28" s="103"/>
      <c r="AD28" s="102"/>
      <c r="AE28" s="103"/>
      <c r="AF28" s="102"/>
      <c r="AG28" s="103"/>
      <c r="AH28" s="102"/>
      <c r="AI28" s="103"/>
      <c r="AJ28" s="102"/>
      <c r="AK28" s="103"/>
      <c r="AL28" s="102"/>
      <c r="AM28" s="104"/>
      <c r="AN28" s="105"/>
      <c r="AO28" s="106"/>
    </row>
    <row r="29" spans="1:41" s="127" customFormat="1" ht="15" customHeight="1" thickBot="1" x14ac:dyDescent="0.25">
      <c r="A29" s="117"/>
      <c r="B29" s="118"/>
      <c r="C29" s="119"/>
      <c r="D29" s="120"/>
      <c r="E29" s="120"/>
      <c r="F29" s="120"/>
      <c r="G29" s="120"/>
      <c r="H29" s="121"/>
      <c r="I29" s="122"/>
      <c r="J29" s="122"/>
      <c r="K29" s="283" t="s">
        <v>43</v>
      </c>
      <c r="L29" s="284"/>
      <c r="M29" s="284"/>
      <c r="N29" s="285"/>
      <c r="O29" s="286">
        <f>SUM(O16:P28)</f>
        <v>0</v>
      </c>
      <c r="P29" s="285"/>
      <c r="Q29" s="123">
        <f>SUM(Q16:Q28)</f>
        <v>0</v>
      </c>
      <c r="R29" s="124"/>
      <c r="S29" s="125">
        <f>SUM(S16:S28)</f>
        <v>0</v>
      </c>
      <c r="T29" s="124"/>
      <c r="U29" s="125">
        <f>SUM(U16:U28)</f>
        <v>0</v>
      </c>
      <c r="V29" s="124"/>
      <c r="W29" s="125">
        <f>SUM(W16:W28)</f>
        <v>0</v>
      </c>
      <c r="X29" s="124"/>
      <c r="Y29" s="125">
        <f>SUM(Y16:Y28)</f>
        <v>0</v>
      </c>
      <c r="Z29" s="124"/>
      <c r="AA29" s="125">
        <f>SUM(AA16:AA28)</f>
        <v>0</v>
      </c>
      <c r="AB29" s="124"/>
      <c r="AC29" s="125">
        <f>SUM(AC16:AC28)</f>
        <v>0</v>
      </c>
      <c r="AD29" s="124"/>
      <c r="AE29" s="125">
        <f>SUM(AE16:AE28)</f>
        <v>0</v>
      </c>
      <c r="AF29" s="124"/>
      <c r="AG29" s="125">
        <f>SUM(AG16:AG28)</f>
        <v>0</v>
      </c>
      <c r="AH29" s="124"/>
      <c r="AI29" s="125">
        <f>SUM(AI16:AI28)</f>
        <v>0</v>
      </c>
      <c r="AJ29" s="124"/>
      <c r="AK29" s="125">
        <f>SUM(AK16:AK28)</f>
        <v>0</v>
      </c>
      <c r="AL29" s="124"/>
      <c r="AM29" s="125">
        <f>SUM(AM16:AM28)</f>
        <v>0</v>
      </c>
      <c r="AN29" s="126"/>
      <c r="AO29" s="125">
        <f>SUM(AO16:AO28)</f>
        <v>0</v>
      </c>
    </row>
    <row r="30" spans="1:41" s="133" customFormat="1" ht="24.95" customHeight="1" thickBot="1" x14ac:dyDescent="0.25">
      <c r="A30" s="128"/>
      <c r="B30" s="269" t="s">
        <v>44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1"/>
      <c r="O30" s="272">
        <f>SUM(O16:P29)/2</f>
        <v>0</v>
      </c>
      <c r="P30" s="273"/>
      <c r="Q30" s="129">
        <f>SUM(Q16:Q29)/2</f>
        <v>0</v>
      </c>
      <c r="R30" s="130"/>
      <c r="S30" s="131">
        <f>SUM(S15:S29)/2</f>
        <v>0</v>
      </c>
      <c r="T30" s="130"/>
      <c r="U30" s="131">
        <f>SUM(U15:U29)/2</f>
        <v>0</v>
      </c>
      <c r="V30" s="130"/>
      <c r="W30" s="131">
        <f>SUM(W15:W29)/2</f>
        <v>0</v>
      </c>
      <c r="X30" s="130"/>
      <c r="Y30" s="131">
        <f>SUM(Y15:Y29)/2</f>
        <v>0</v>
      </c>
      <c r="Z30" s="130"/>
      <c r="AA30" s="131">
        <f>SUM(AA15:AA29)/2</f>
        <v>0</v>
      </c>
      <c r="AB30" s="130"/>
      <c r="AC30" s="131">
        <f>SUM(AC15:AC29)/2</f>
        <v>0</v>
      </c>
      <c r="AD30" s="130"/>
      <c r="AE30" s="131">
        <f>SUM(AE15:AE29)/2</f>
        <v>0</v>
      </c>
      <c r="AF30" s="130"/>
      <c r="AG30" s="131">
        <f>SUM(AG15:AG29)/2</f>
        <v>0</v>
      </c>
      <c r="AH30" s="130"/>
      <c r="AI30" s="131">
        <f>SUM(AI15:AI29)/2</f>
        <v>0</v>
      </c>
      <c r="AJ30" s="130"/>
      <c r="AK30" s="131">
        <f>SUM(AK15:AK29)/2</f>
        <v>0</v>
      </c>
      <c r="AL30" s="130"/>
      <c r="AM30" s="131">
        <f>SUM(AM15:AM29)/2</f>
        <v>0</v>
      </c>
      <c r="AN30" s="132"/>
      <c r="AO30" s="131">
        <f>SUM(AO15:AO29)/2</f>
        <v>0</v>
      </c>
    </row>
    <row r="31" spans="1:41" s="11" customFormat="1" ht="15" customHeight="1" x14ac:dyDescent="0.2">
      <c r="A31" s="72"/>
      <c r="B31" s="134"/>
      <c r="C31" s="135"/>
      <c r="D31" s="135"/>
      <c r="E31" s="136"/>
      <c r="F31" s="137"/>
      <c r="G31" s="138"/>
      <c r="H31" s="138"/>
      <c r="I31" s="139"/>
      <c r="J31" s="139"/>
      <c r="K31" s="139"/>
      <c r="L31" s="139"/>
      <c r="M31" s="139"/>
      <c r="N31" s="139"/>
      <c r="O31" s="139"/>
      <c r="P31" s="139"/>
      <c r="Q31" s="139"/>
      <c r="AO31" s="139"/>
    </row>
    <row r="32" spans="1:41" s="11" customFormat="1" ht="15" customHeight="1" x14ac:dyDescent="0.2">
      <c r="A32" s="72"/>
      <c r="B32" s="134"/>
      <c r="C32" s="135"/>
      <c r="D32" s="135"/>
      <c r="E32" s="136"/>
      <c r="F32" s="137"/>
      <c r="G32" s="138"/>
      <c r="H32" s="138"/>
      <c r="I32" s="139"/>
      <c r="J32" s="139"/>
      <c r="K32" s="139"/>
      <c r="L32" s="139"/>
      <c r="M32" s="139"/>
      <c r="N32" s="139"/>
      <c r="O32" s="139"/>
      <c r="P32" s="139"/>
      <c r="Q32" s="139"/>
      <c r="AO32" s="139"/>
    </row>
    <row r="33" spans="1:41" s="11" customFormat="1" ht="15" customHeight="1" x14ac:dyDescent="0.2">
      <c r="A33" s="72"/>
      <c r="B33" s="134"/>
      <c r="C33" s="135"/>
      <c r="D33" s="135"/>
      <c r="E33" s="136"/>
      <c r="F33" s="137"/>
      <c r="G33" s="138"/>
      <c r="H33" s="138"/>
      <c r="I33" s="139"/>
      <c r="J33" s="139"/>
      <c r="K33" s="139"/>
      <c r="L33" s="139"/>
      <c r="M33" s="139"/>
      <c r="N33" s="139"/>
      <c r="O33" s="139"/>
      <c r="P33" s="139"/>
      <c r="Q33" s="139"/>
      <c r="AO33" s="139"/>
    </row>
    <row r="34" spans="1:41" s="11" customFormat="1" ht="15" customHeight="1" x14ac:dyDescent="0.2">
      <c r="A34" s="72"/>
      <c r="B34" s="134"/>
      <c r="C34" s="135"/>
      <c r="D34" s="135"/>
      <c r="E34" s="136"/>
      <c r="F34" s="137"/>
      <c r="G34" s="138"/>
      <c r="H34" s="138"/>
      <c r="I34" s="139"/>
      <c r="J34" s="139"/>
      <c r="K34" s="139"/>
      <c r="L34" s="139"/>
      <c r="M34" s="139"/>
      <c r="N34" s="139"/>
      <c r="O34" s="139"/>
      <c r="P34" s="139"/>
      <c r="Q34" s="139"/>
      <c r="AO34" s="139"/>
    </row>
    <row r="35" spans="1:41" s="11" customFormat="1" ht="15" customHeight="1" x14ac:dyDescent="0.2">
      <c r="A35" s="72"/>
      <c r="B35" s="134"/>
      <c r="C35" s="135"/>
      <c r="D35" s="135"/>
      <c r="E35" s="136"/>
      <c r="F35" s="137"/>
      <c r="G35" s="138"/>
      <c r="H35" s="138"/>
      <c r="I35" s="139"/>
      <c r="J35" s="139"/>
      <c r="K35" s="139"/>
      <c r="L35" s="139"/>
      <c r="M35" s="139"/>
      <c r="N35" s="139"/>
      <c r="O35" s="139"/>
      <c r="P35" s="139"/>
      <c r="Q35" s="139"/>
      <c r="AO35" s="139"/>
    </row>
    <row r="36" spans="1:41" s="11" customFormat="1" ht="15" customHeight="1" x14ac:dyDescent="0.2">
      <c r="A36" s="72"/>
      <c r="B36" s="134"/>
      <c r="C36" s="135"/>
      <c r="D36" s="135"/>
      <c r="E36" s="136"/>
      <c r="F36" s="137"/>
      <c r="G36" s="138"/>
      <c r="H36" s="138"/>
      <c r="I36" s="139"/>
      <c r="J36" s="139"/>
      <c r="K36" s="139"/>
      <c r="L36" s="139"/>
      <c r="M36" s="139"/>
      <c r="N36" s="139"/>
      <c r="O36" s="139"/>
      <c r="P36" s="139"/>
      <c r="Q36" s="139"/>
      <c r="AO36" s="139"/>
    </row>
    <row r="37" spans="1:41" s="11" customFormat="1" ht="15" customHeight="1" x14ac:dyDescent="0.2">
      <c r="A37" s="72"/>
      <c r="B37" s="134"/>
      <c r="C37" s="135"/>
      <c r="D37" s="135"/>
      <c r="E37" s="136"/>
      <c r="F37" s="137"/>
      <c r="G37" s="138"/>
      <c r="H37" s="138"/>
      <c r="I37" s="139"/>
      <c r="J37" s="139"/>
      <c r="K37" s="139"/>
      <c r="L37" s="139"/>
      <c r="M37" s="139"/>
      <c r="N37" s="139"/>
      <c r="O37" s="139"/>
      <c r="P37" s="139"/>
      <c r="Q37" s="139"/>
      <c r="AO37" s="139"/>
    </row>
    <row r="38" spans="1:41" s="11" customFormat="1" ht="15" customHeight="1" x14ac:dyDescent="0.2">
      <c r="A38" s="72"/>
      <c r="B38" s="134"/>
      <c r="C38" s="135"/>
      <c r="D38" s="135"/>
      <c r="E38" s="136"/>
      <c r="F38" s="137"/>
      <c r="G38" s="138"/>
      <c r="H38" s="138"/>
      <c r="I38" s="139"/>
      <c r="J38" s="139"/>
      <c r="K38" s="139"/>
      <c r="L38" s="139"/>
      <c r="M38" s="139"/>
      <c r="N38" s="139"/>
      <c r="O38" s="139"/>
      <c r="P38" s="139"/>
      <c r="Q38" s="139"/>
      <c r="AO38" s="139"/>
    </row>
    <row r="39" spans="1:41" s="11" customFormat="1" ht="15" customHeight="1" x14ac:dyDescent="0.2">
      <c r="A39" s="72"/>
      <c r="B39" s="134"/>
      <c r="C39" s="135"/>
      <c r="D39" s="135"/>
      <c r="E39" s="136"/>
      <c r="F39" s="137"/>
      <c r="G39" s="138"/>
      <c r="H39" s="138"/>
      <c r="I39" s="139"/>
      <c r="J39" s="139"/>
      <c r="K39" s="139"/>
      <c r="L39" s="139"/>
      <c r="M39" s="139"/>
      <c r="N39" s="139"/>
      <c r="O39" s="139"/>
      <c r="P39" s="139"/>
      <c r="Q39" s="139"/>
      <c r="AO39" s="139"/>
    </row>
    <row r="40" spans="1:41" ht="15" customHeight="1" x14ac:dyDescent="0.2">
      <c r="F40" s="347" t="s">
        <v>25</v>
      </c>
      <c r="G40" s="347"/>
      <c r="O40" s="347" t="s">
        <v>3</v>
      </c>
      <c r="P40" s="347"/>
      <c r="Q40" s="143"/>
    </row>
    <row r="41" spans="1:41" ht="15" customHeight="1" x14ac:dyDescent="0.2"/>
    <row r="42" spans="1:41" x14ac:dyDescent="0.2"/>
    <row r="43" spans="1:41" x14ac:dyDescent="0.2"/>
    <row r="44" spans="1:41" x14ac:dyDescent="0.2"/>
    <row r="45" spans="1:41" x14ac:dyDescent="0.2">
      <c r="F45" s="346" t="s">
        <v>45</v>
      </c>
      <c r="G45" s="346"/>
      <c r="O45" s="346" t="s">
        <v>4</v>
      </c>
      <c r="P45" s="346"/>
    </row>
    <row r="46" spans="1:41" hidden="1" x14ac:dyDescent="0.2"/>
    <row r="47" spans="1:41" hidden="1" x14ac:dyDescent="0.2"/>
    <row r="48" spans="1:41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</sheetData>
  <mergeCells count="95">
    <mergeCell ref="G5:N6"/>
    <mergeCell ref="C6:E6"/>
    <mergeCell ref="F45:G45"/>
    <mergeCell ref="O45:P45"/>
    <mergeCell ref="F40:G40"/>
    <mergeCell ref="O40:P40"/>
    <mergeCell ref="O9:P9"/>
    <mergeCell ref="K13:N13"/>
    <mergeCell ref="K14:N14"/>
    <mergeCell ref="O14:P14"/>
    <mergeCell ref="K15:N15"/>
    <mergeCell ref="K16:N16"/>
    <mergeCell ref="O16:P16"/>
    <mergeCell ref="K17:N17"/>
    <mergeCell ref="K18:N18"/>
    <mergeCell ref="O18:P18"/>
    <mergeCell ref="C2:P2"/>
    <mergeCell ref="G3:N4"/>
    <mergeCell ref="O3:P3"/>
    <mergeCell ref="C4:E4"/>
    <mergeCell ref="O4:P4"/>
    <mergeCell ref="AN6:AO8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8"/>
    <mergeCell ref="X7:Y8"/>
    <mergeCell ref="Z7:AA8"/>
    <mergeCell ref="AB7:AC8"/>
    <mergeCell ref="AD7:AE8"/>
    <mergeCell ref="R9:S9"/>
    <mergeCell ref="T9:U9"/>
    <mergeCell ref="V9:W9"/>
    <mergeCell ref="O8:P8"/>
    <mergeCell ref="D7:I9"/>
    <mergeCell ref="R7:S8"/>
    <mergeCell ref="T7:U8"/>
    <mergeCell ref="V7:W8"/>
    <mergeCell ref="AF7:AG8"/>
    <mergeCell ref="AH7:AI8"/>
    <mergeCell ref="AJ7:AK8"/>
    <mergeCell ref="X9:Y9"/>
    <mergeCell ref="Z9:AA9"/>
    <mergeCell ref="AB9:AC9"/>
    <mergeCell ref="AD9:AE9"/>
    <mergeCell ref="AF9:AG9"/>
    <mergeCell ref="B11:B12"/>
    <mergeCell ref="D11:D12"/>
    <mergeCell ref="E11:E12"/>
    <mergeCell ref="F11:F12"/>
    <mergeCell ref="G11:N11"/>
    <mergeCell ref="K12:N12"/>
    <mergeCell ref="AB11:AC11"/>
    <mergeCell ref="AD11:AE11"/>
    <mergeCell ref="AJ9:AK9"/>
    <mergeCell ref="AL9:AM9"/>
    <mergeCell ref="AN9:AO9"/>
    <mergeCell ref="AH9:AI9"/>
    <mergeCell ref="AF11:AG11"/>
    <mergeCell ref="AH11:AI11"/>
    <mergeCell ref="AJ11:AK11"/>
    <mergeCell ref="AL11:AM11"/>
    <mergeCell ref="AN11:AO11"/>
    <mergeCell ref="T11:U11"/>
    <mergeCell ref="V11:W11"/>
    <mergeCell ref="X11:Y11"/>
    <mergeCell ref="Z11:AA11"/>
    <mergeCell ref="O11:P12"/>
    <mergeCell ref="R11:S11"/>
    <mergeCell ref="K19:N19"/>
    <mergeCell ref="K20:N20"/>
    <mergeCell ref="O20:P20"/>
    <mergeCell ref="K21:N21"/>
    <mergeCell ref="K22:N22"/>
    <mergeCell ref="O22:P22"/>
    <mergeCell ref="K23:N23"/>
    <mergeCell ref="K24:N24"/>
    <mergeCell ref="O24:P24"/>
    <mergeCell ref="K29:N29"/>
    <mergeCell ref="O29:P29"/>
    <mergeCell ref="B30:N30"/>
    <mergeCell ref="O30:P30"/>
    <mergeCell ref="K25:N25"/>
    <mergeCell ref="K26:N26"/>
    <mergeCell ref="O26:P26"/>
    <mergeCell ref="K27:N27"/>
    <mergeCell ref="K28:N28"/>
    <mergeCell ref="O28:P28"/>
  </mergeCells>
  <conditionalFormatting sqref="K14 K16 K18 K20 K22 K24 K26 K28:K29">
    <cfRule type="cellIs" dxfId="2" priority="1" stopIfTrue="1" operator="lessThan">
      <formula>0</formula>
    </cfRule>
    <cfRule type="cellIs" dxfId="1" priority="2" stopIfTrue="1" operator="greaterThan">
      <formula>0</formula>
    </cfRule>
  </conditionalFormatting>
  <conditionalFormatting sqref="B14:B29">
    <cfRule type="cellIs" dxfId="0" priority="3" stopIfTrue="1" operator="equal">
      <formula>"NUEVO"</formula>
    </cfRule>
  </conditionalFormatting>
  <printOptions horizontalCentered="1" verticalCentered="1"/>
  <pageMargins left="0.19685039370078741" right="0.19685039370078741" top="0.19685039370078741" bottom="0.98425196850393704" header="0" footer="0.15748031496062992"/>
  <pageSetup scale="48" orientation="landscape" r:id="rId1"/>
  <headerFooter alignWithMargins="0">
    <oddHeader>&amp;R&amp;"Arial,Negrita"&amp;12</oddHeader>
  </headerFooter>
  <rowBreaks count="1" manualBreakCount="1">
    <brk id="36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CATALOGO</vt:lpstr>
      <vt:lpstr>DESGL CAT</vt:lpstr>
      <vt:lpstr>CATALOGO!Área_de_impresión</vt:lpstr>
      <vt:lpstr>'DESGL CAT'!Área_de_impresión</vt:lpstr>
      <vt:lpstr>CATALOGO!Títulos_a_imprimir</vt:lpstr>
      <vt:lpstr>'DESGL CAT'!Títulos_a_imprimir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ISAAC DIAZ</cp:lastModifiedBy>
  <cp:lastPrinted>2017-10-16T17:02:05Z</cp:lastPrinted>
  <dcterms:created xsi:type="dcterms:W3CDTF">2015-11-18T19:11:13Z</dcterms:created>
  <dcterms:modified xsi:type="dcterms:W3CDTF">2019-08-01T23:12:50Z</dcterms:modified>
</cp:coreProperties>
</file>